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475" windowHeight="8760" activeTab="0"/>
  </bookViews>
  <sheets>
    <sheet name="Biểu 09" sheetId="1" r:id="rId1"/>
    <sheet name="Biểu 10_2019-2020" sheetId="2" r:id="rId2"/>
    <sheet name="Biểu 10_2020-2021" sheetId="3" r:id="rId3"/>
    <sheet name="Biểu 11" sheetId="4" r:id="rId4"/>
    <sheet name="Biểu 12" sheetId="5" r:id="rId5"/>
  </sheets>
  <definedNames>
    <definedName name="chuong_pl_10" localSheetId="0">'Biểu 10_2020-2021'!$A$1</definedName>
    <definedName name="chuong_pl_10_name" localSheetId="0">'Biểu 10_2020-2021'!#REF!</definedName>
    <definedName name="chuong_pl_10_name_name" localSheetId="0">'Biểu 10_2020-2021'!$A$4</definedName>
    <definedName name="chuong_pl_11" localSheetId="0">'Biểu 11'!$A$1</definedName>
    <definedName name="chuong_pl_11_name" localSheetId="0">'Biểu 11'!$A$4</definedName>
    <definedName name="chuong_pl_11_name_name" localSheetId="0">'Biểu 11'!$A$5</definedName>
    <definedName name="chuong_pl_12" localSheetId="0">'Biểu 12'!$A$1</definedName>
    <definedName name="chuong_pl_12_name" localSheetId="0">'Biểu 12'!#REF!</definedName>
    <definedName name="chuong_pl_12_name_name" localSheetId="0">'Biểu 12'!$A$4</definedName>
    <definedName name="chuong_pl_9" localSheetId="0">'Biểu 09'!$A$1</definedName>
    <definedName name="chuong_pl_9_name" localSheetId="0">'Biểu 09'!#REF!</definedName>
    <definedName name="chuong_pl_9_name_name" localSheetId="0">'Biểu 09'!$A$4</definedName>
  </definedNames>
  <calcPr fullCalcOnLoad="1"/>
</workbook>
</file>

<file path=xl/sharedStrings.xml><?xml version="1.0" encoding="utf-8"?>
<sst xmlns="http://schemas.openxmlformats.org/spreadsheetml/2006/main" count="427" uniqueCount="217">
  <si>
    <t>Biểu mẫu 09</t>
  </si>
  <si>
    <t>STT</t>
  </si>
  <si>
    <t>Nội dung</t>
  </si>
  <si>
    <t>Chia theo khối lớp</t>
  </si>
  <si>
    <t>I</t>
  </si>
  <si>
    <t>Điều kiện tuyển sinh</t>
  </si>
  <si>
    <t>II</t>
  </si>
  <si>
    <t>Chương trình giáo dục mà cơ sở giáo dục thực hiện</t>
  </si>
  <si>
    <t>III</t>
  </si>
  <si>
    <t>Yêu cầu về phối hợp giữa cơ sở giáo dục và gia đình; Yêu cầu về thái độ học tập của học sinh</t>
  </si>
  <si>
    <t>IV</t>
  </si>
  <si>
    <t>Các hoạt động hỗ trợ học tập, sinh hoạt của học sinh ở cơ sở giáo dục</t>
  </si>
  <si>
    <t>V</t>
  </si>
  <si>
    <t>Kết quả năng lực, phẩm chất, học tập và sức khỏe của học sinh dự kiến đạt được</t>
  </si>
  <si>
    <t>VI</t>
  </si>
  <si>
    <t>Khả năng học tập tiếp tục của học sinh</t>
  </si>
  <si>
    <t>Biểu mẫu 10</t>
  </si>
  <si>
    <t>Tổng số</t>
  </si>
  <si>
    <t>Chia ra theo khối lớp</t>
  </si>
  <si>
    <t>Số học sinh chia theo hạnh kiểm</t>
  </si>
  <si>
    <t>Tốt</t>
  </si>
  <si>
    <t>(tỷ lệ so với tổng số)</t>
  </si>
  <si>
    <t>Khá</t>
  </si>
  <si>
    <t>Trung bình</t>
  </si>
  <si>
    <t>Yếu</t>
  </si>
  <si>
    <t>Số học sinh chia theo học lực</t>
  </si>
  <si>
    <t>Giỏi</t>
  </si>
  <si>
    <t>Kém</t>
  </si>
  <si>
    <t>Tổng hợp kết quả cuối năm</t>
  </si>
  <si>
    <t>Lên lớp</t>
  </si>
  <si>
    <t>a</t>
  </si>
  <si>
    <t>Học sinh giỏi</t>
  </si>
  <si>
    <t>b</t>
  </si>
  <si>
    <t>Học sinh tiên tiến</t>
  </si>
  <si>
    <t>Thi lại</t>
  </si>
  <si>
    <t>Lưu ban</t>
  </si>
  <si>
    <t>Chuyển trường đến/đi</t>
  </si>
  <si>
    <t>Bị đuổi học</t>
  </si>
  <si>
    <t>Bỏ học (qua kỳ nghỉ hè năm trước và trong năm học)</t>
  </si>
  <si>
    <t>Số học sinh đạt giải các kỳ thi học sinh giỏi</t>
  </si>
  <si>
    <t>Cấp huyện</t>
  </si>
  <si>
    <t>Cấp tỉnh/thành phố</t>
  </si>
  <si>
    <t>Quốc gia, khu vực một số nước, quốc tế</t>
  </si>
  <si>
    <t>Số học sinh dự xét hoặc dự thi tốt nghiệp</t>
  </si>
  <si>
    <t>(Tỷ lệ so với tổng số)</t>
  </si>
  <si>
    <t>VII</t>
  </si>
  <si>
    <t>Số học sinh thi đỗ đại học, cao đẳng</t>
  </si>
  <si>
    <t>VIII</t>
  </si>
  <si>
    <t>Số học sinh nam/số học sinh nữ</t>
  </si>
  <si>
    <t>IX</t>
  </si>
  <si>
    <t>Số học sinh dân tộc thiểu số</t>
  </si>
  <si>
    <t>Biểu mẫu 11</t>
  </si>
  <si>
    <t>Bình quân</t>
  </si>
  <si>
    <t>Số phòng học</t>
  </si>
  <si>
    <t>Loại phòng học</t>
  </si>
  <si>
    <t>-</t>
  </si>
  <si>
    <t>Phòng học kiên cố</t>
  </si>
  <si>
    <t>Phòng học bán kiên cố</t>
  </si>
  <si>
    <t>Phòng học tạm</t>
  </si>
  <si>
    <t>Phòng học nhờ</t>
  </si>
  <si>
    <t>Số phòng học bộ môn</t>
  </si>
  <si>
    <t>Số phòng học đa chức năng (có phương tiện nghe nhìn)</t>
  </si>
  <si>
    <t>Bình quân lớp/phòng học</t>
  </si>
  <si>
    <t>Bình quân học sinh/lớp</t>
  </si>
  <si>
    <t>Số điểm trường</t>
  </si>
  <si>
    <t>Tổng diện tích các phòng</t>
  </si>
  <si>
    <t>Tổng số thiết bị dạy học tối thiểu</t>
  </si>
  <si>
    <t>(Đơn vị tính: bộ)</t>
  </si>
  <si>
    <t>Tổng số thiết bị dạy học tối thiểu hiện có theo quy định</t>
  </si>
  <si>
    <t>Tổng số thiết bị dạy học tối thiểu còn thiếu so với quy định</t>
  </si>
  <si>
    <t>Khu vườn sinh vật, vườn địa lý (diện tích/thiết bị)</t>
  </si>
  <si>
    <t>Tổng số máy vi tính đang sử dụng phục vụ học tập</t>
  </si>
  <si>
    <t>Số học sinh/bộ</t>
  </si>
  <si>
    <t>Tổng số thiết bị dùng chung khác</t>
  </si>
  <si>
    <t>Số thiết bị/lớp</t>
  </si>
  <si>
    <t>Ti vi</t>
  </si>
  <si>
    <t>Cát xét</t>
  </si>
  <si>
    <t>Đầu Video/đầu đĩa</t>
  </si>
  <si>
    <t>Máy chiếu OverHead/projector/vật thể</t>
  </si>
  <si>
    <t>Tổng số thiết bị đang sử dụng</t>
  </si>
  <si>
    <t>X</t>
  </si>
  <si>
    <t>Nhà bếp</t>
  </si>
  <si>
    <t>XI</t>
  </si>
  <si>
    <t>Nhà ăn</t>
  </si>
  <si>
    <t>XII</t>
  </si>
  <si>
    <t>Khu nội trú</t>
  </si>
  <si>
    <t>XIV</t>
  </si>
  <si>
    <t>Nhà vệ sinh</t>
  </si>
  <si>
    <t>Chung</t>
  </si>
  <si>
    <t>Nam/Nữ</t>
  </si>
  <si>
    <t>Đạt chuẩn vệ sinh*</t>
  </si>
  <si>
    <t>Chưa đạt chuẩn vệ sinh*</t>
  </si>
  <si>
    <t>Có</t>
  </si>
  <si>
    <t>Không</t>
  </si>
  <si>
    <t>XV</t>
  </si>
  <si>
    <t>Nguồn nước sinh hoạt hợp vệ sinh</t>
  </si>
  <si>
    <t>XVI</t>
  </si>
  <si>
    <t>Nguồn điện (lưới, phát điện riêng)</t>
  </si>
  <si>
    <t>XVII</t>
  </si>
  <si>
    <t>Kết nối internet</t>
  </si>
  <si>
    <t>XVIII</t>
  </si>
  <si>
    <t>Trang thông tin điện tử (website) của trường</t>
  </si>
  <si>
    <t>XIX</t>
  </si>
  <si>
    <t>Tường rào xây</t>
  </si>
  <si>
    <t>Biểu mẫu 12</t>
  </si>
  <si>
    <t>Trình độ đào tạo</t>
  </si>
  <si>
    <t>Hạng chức danh nghề nghiệp</t>
  </si>
  <si>
    <t>Chuẩn nghề nghiệp</t>
  </si>
  <si>
    <t>TS</t>
  </si>
  <si>
    <t>ThS</t>
  </si>
  <si>
    <t>ĐH</t>
  </si>
  <si>
    <t>CĐ</t>
  </si>
  <si>
    <t>TC</t>
  </si>
  <si>
    <t>Dưới TC</t>
  </si>
  <si>
    <t>Hạng III</t>
  </si>
  <si>
    <t>Hạng II</t>
  </si>
  <si>
    <t>Hạng I</t>
  </si>
  <si>
    <t>Xuất sắc</t>
  </si>
  <si>
    <t>Tổng số giáo viên, cán bộ quản lý và nhân viên</t>
  </si>
  <si>
    <t>Giáo viên</t>
  </si>
  <si>
    <t>Trong đó số giáo viên dạy môn:</t>
  </si>
  <si>
    <t>Toán</t>
  </si>
  <si>
    <t>Lý</t>
  </si>
  <si>
    <t>Hóa</t>
  </si>
  <si>
    <t>Cán bộ quản lý</t>
  </si>
  <si>
    <t>Hiệu trưởng</t>
  </si>
  <si>
    <t>Phó hiệu trưởng</t>
  </si>
  <si>
    <t>Nhân viên</t>
  </si>
  <si>
    <t>Nhân viên văn thư</t>
  </si>
  <si>
    <t>Nhân viên kế toán</t>
  </si>
  <si>
    <t>Thủ quỹ</t>
  </si>
  <si>
    <t>Nhân viên y tế</t>
  </si>
  <si>
    <t>Nhân viên thư viện</t>
  </si>
  <si>
    <t>Nhân viên thiết bị, thí nghiệm</t>
  </si>
  <si>
    <t>Nhân viên công nghệ thông tin</t>
  </si>
  <si>
    <t>Lớp 6</t>
  </si>
  <si>
    <t>Lớp 7</t>
  </si>
  <si>
    <t>Lớp 8</t>
  </si>
  <si>
    <t>Lớp 9</t>
  </si>
  <si>
    <t>Đảm bảo</t>
  </si>
  <si>
    <t>BGD&amp;ĐT</t>
  </si>
  <si>
    <t>Tích cực</t>
  </si>
  <si>
    <t>Đầy đủ</t>
  </si>
  <si>
    <t>Trên 95%</t>
  </si>
  <si>
    <t>Đủ khả năng</t>
  </si>
  <si>
    <t>HIỆU TRƯỞNG</t>
  </si>
  <si>
    <t>Lớp 7</t>
  </si>
  <si>
    <t>Lớp 8</t>
  </si>
  <si>
    <r>
      <t>Số m</t>
    </r>
    <r>
      <rPr>
        <vertAlign val="superscript"/>
        <sz val="12"/>
        <color indexed="8"/>
        <rFont val="Times New Roman"/>
        <family val="1"/>
      </rPr>
      <t>2</t>
    </r>
    <r>
      <rPr>
        <sz val="12"/>
        <color indexed="8"/>
        <rFont val="Times New Roman"/>
        <family val="1"/>
      </rPr>
      <t>/học sinh</t>
    </r>
  </si>
  <si>
    <r>
      <t>Tổng số diện tích đất (m</t>
    </r>
    <r>
      <rPr>
        <b/>
        <vertAlign val="superscript"/>
        <sz val="12"/>
        <color indexed="8"/>
        <rFont val="Times New Roman"/>
        <family val="1"/>
      </rPr>
      <t>2</t>
    </r>
    <r>
      <rPr>
        <b/>
        <sz val="12"/>
        <color indexed="8"/>
        <rFont val="Times New Roman"/>
        <family val="1"/>
      </rPr>
      <t>)</t>
    </r>
  </si>
  <si>
    <r>
      <t>Tổng diện tích sân chơi, bãi tập (m</t>
    </r>
    <r>
      <rPr>
        <b/>
        <vertAlign val="superscript"/>
        <sz val="12"/>
        <color indexed="8"/>
        <rFont val="Times New Roman"/>
        <family val="1"/>
      </rPr>
      <t>2</t>
    </r>
    <r>
      <rPr>
        <b/>
        <sz val="12"/>
        <color indexed="8"/>
        <rFont val="Times New Roman"/>
        <family val="1"/>
      </rPr>
      <t>)</t>
    </r>
  </si>
  <si>
    <r>
      <t>Diện tích phòng học (m</t>
    </r>
    <r>
      <rPr>
        <vertAlign val="superscript"/>
        <sz val="12"/>
        <color indexed="8"/>
        <rFont val="Times New Roman"/>
        <family val="1"/>
      </rPr>
      <t>2</t>
    </r>
    <r>
      <rPr>
        <sz val="12"/>
        <color indexed="8"/>
        <rFont val="Times New Roman"/>
        <family val="1"/>
      </rPr>
      <t>)</t>
    </r>
  </si>
  <si>
    <r>
      <t>Diện tích phòng học bộ môn (m</t>
    </r>
    <r>
      <rPr>
        <vertAlign val="superscript"/>
        <sz val="12"/>
        <color indexed="8"/>
        <rFont val="Times New Roman"/>
        <family val="1"/>
      </rPr>
      <t>2</t>
    </r>
    <r>
      <rPr>
        <sz val="12"/>
        <color indexed="8"/>
        <rFont val="Times New Roman"/>
        <family val="1"/>
      </rPr>
      <t>)</t>
    </r>
  </si>
  <si>
    <r>
      <t>Diện tích thư viện (m</t>
    </r>
    <r>
      <rPr>
        <vertAlign val="superscript"/>
        <sz val="12"/>
        <color indexed="8"/>
        <rFont val="Times New Roman"/>
        <family val="1"/>
      </rPr>
      <t>2</t>
    </r>
    <r>
      <rPr>
        <sz val="12"/>
        <color indexed="8"/>
        <rFont val="Times New Roman"/>
        <family val="1"/>
      </rPr>
      <t>)</t>
    </r>
  </si>
  <si>
    <r>
      <t>Diện tích nhà tập đa năng (Phòng giáo dục rèn luyện thể chất) (m</t>
    </r>
    <r>
      <rPr>
        <vertAlign val="superscript"/>
        <sz val="12"/>
        <color indexed="8"/>
        <rFont val="Times New Roman"/>
        <family val="1"/>
      </rPr>
      <t>2</t>
    </r>
    <r>
      <rPr>
        <sz val="12"/>
        <color indexed="8"/>
        <rFont val="Times New Roman"/>
        <family val="1"/>
      </rPr>
      <t>)</t>
    </r>
  </si>
  <si>
    <r>
      <t>(*Theo Thông tư số </t>
    </r>
    <r>
      <rPr>
        <i/>
        <sz val="12"/>
        <color indexed="30"/>
        <rFont val="Times New Roman"/>
        <family val="1"/>
      </rPr>
      <t>12/2011/TT-BGDĐT</t>
    </r>
    <r>
      <rPr>
        <i/>
        <sz val="12"/>
        <color indexed="8"/>
        <rFont val="Times New Roman"/>
        <family val="1"/>
      </rPr>
      <t> ngày 28/2/2011 của Bộ GDĐT ban hành Điều lệ trường trung học cơ sở, trường trung học phổ thông và trung học phổ thông có nhiều cấp học và Thông tư số </t>
    </r>
    <r>
      <rPr>
        <i/>
        <sz val="12"/>
        <color indexed="30"/>
        <rFont val="Times New Roman"/>
        <family val="1"/>
      </rPr>
      <t>27/2011/TT-BYT</t>
    </r>
    <r>
      <rPr>
        <i/>
        <sz val="12"/>
        <color indexed="8"/>
        <rFont val="Times New Roman"/>
        <family val="1"/>
      </rPr>
      <t> ngày 24/6/2011 của Bộ Y tế ban hành quy chuẩn kỹ thuật quốc gia về nhà tiêu - điều kiện bảo đảm hợp vệ sinh).</t>
    </r>
  </si>
  <si>
    <t>Sinh</t>
  </si>
  <si>
    <t>Văn</t>
  </si>
  <si>
    <t>Sử</t>
  </si>
  <si>
    <t>Địa</t>
  </si>
  <si>
    <t>Tiếng anh</t>
  </si>
  <si>
    <t>GDCD</t>
  </si>
  <si>
    <t>Thể dục</t>
  </si>
  <si>
    <t>Âm nhạc</t>
  </si>
  <si>
    <t>Mỹ thuật</t>
  </si>
  <si>
    <t>Công nghệ</t>
  </si>
  <si>
    <t>Khối lớp 6</t>
  </si>
  <si>
    <t>Khối lớp 7</t>
  </si>
  <si>
    <t>Khối lớp 8</t>
  </si>
  <si>
    <t>Khối lớp 9</t>
  </si>
  <si>
    <t>Đàn</t>
  </si>
  <si>
    <t>Máy tính</t>
  </si>
  <si>
    <t>Vũ Thị Bích Thủy</t>
  </si>
  <si>
    <t>Số học sinh được công nhận tốt nghiệp cả hai hệ</t>
  </si>
  <si>
    <r>
      <t>Diện tích phòng hoạt động Đoàn Đội, phòng truyền thống (m</t>
    </r>
    <r>
      <rPr>
        <i/>
        <vertAlign val="superscript"/>
        <sz val="10"/>
        <color indexed="8"/>
        <rFont val="Times New Roman"/>
        <family val="1"/>
      </rPr>
      <t>2</t>
    </r>
    <r>
      <rPr>
        <i/>
        <sz val="10"/>
        <color indexed="8"/>
        <rFont val="Times New Roman"/>
        <family val="1"/>
      </rPr>
      <t>)</t>
    </r>
  </si>
  <si>
    <t>Dùng cho
 giáo viên</t>
  </si>
  <si>
    <t>Dùng cho
 học sinh</t>
  </si>
  <si>
    <t xml:space="preserve">2; 2 </t>
  </si>
  <si>
    <t>SL</t>
  </si>
  <si>
    <t>SỞ GIÁO DỤC VÀ ĐÀO TẠO ĐĂK NÔNG</t>
  </si>
  <si>
    <t>TRƯỜNG PT DTNT THCS VÀ THPT HUYỆN TUY ĐỨC</t>
  </si>
  <si>
    <t>Lớp 10</t>
  </si>
  <si>
    <t>Lớp 10</t>
  </si>
  <si>
    <t>Ghi chú</t>
  </si>
  <si>
    <t>7/7</t>
  </si>
  <si>
    <t>26653,9</t>
  </si>
  <si>
    <t>Khối lớp 10</t>
  </si>
  <si>
    <t>Khối lớp 11</t>
  </si>
  <si>
    <t>7 bộ/7lớp</t>
  </si>
  <si>
    <t>7/7lớp</t>
  </si>
  <si>
    <t>1/1lớp</t>
  </si>
  <si>
    <t>Khối lớp 12</t>
  </si>
  <si>
    <t>54,7</t>
  </si>
  <si>
    <r>
      <t>Số lượng (m</t>
    </r>
    <r>
      <rPr>
        <vertAlign val="superscript"/>
        <sz val="12"/>
        <color indexed="8"/>
        <rFont val="Times New Roman"/>
        <family val="1"/>
      </rPr>
      <t>2</t>
    </r>
    <r>
      <rPr>
        <sz val="12"/>
        <color indexed="8"/>
        <rFont val="Times New Roman"/>
        <family val="1"/>
      </rPr>
      <t>)</t>
    </r>
  </si>
  <si>
    <r>
      <t>Số m</t>
    </r>
    <r>
      <rPr>
        <vertAlign val="superscript"/>
        <sz val="10"/>
        <color indexed="8"/>
        <rFont val="Times New Roman"/>
        <family val="1"/>
      </rPr>
      <t>2</t>
    </r>
    <r>
      <rPr>
        <sz val="10"/>
        <color indexed="8"/>
        <rFont val="Times New Roman"/>
        <family val="1"/>
      </rPr>
      <t>/học sinh</t>
    </r>
  </si>
  <si>
    <t>Tin học</t>
  </si>
  <si>
    <t>Nhân viên HĐ68</t>
  </si>
  <si>
    <t>Lớp 11</t>
  </si>
  <si>
    <t>Lớp 12</t>
  </si>
  <si>
    <t>Lớp 12</t>
  </si>
  <si>
    <t>THÔNG BÁO
Công khai thông tin chất lượng giáo dục thực tế của nhà trường năm học 2019-2020</t>
  </si>
  <si>
    <t>Tuy Đức, ngày 30 tháng 5 năm 2020</t>
  </si>
  <si>
    <t>THÔNG BÁO
Công khai thông tin chất lượng giáo dục thực tế của nhà trường năm học 2020-2021</t>
  </si>
  <si>
    <t>Tuy Đức, ngày 26 tháng 7 năm 2021</t>
  </si>
  <si>
    <t>23/30</t>
  </si>
  <si>
    <t>17/32</t>
  </si>
  <si>
    <t>13/24</t>
  </si>
  <si>
    <t>15/24</t>
  </si>
  <si>
    <t>25/30</t>
  </si>
  <si>
    <t>19/23</t>
  </si>
  <si>
    <t>QPAN</t>
  </si>
  <si>
    <r>
      <t xml:space="preserve">THÔNG BÁO
 </t>
    </r>
    <r>
      <rPr>
        <b/>
        <sz val="13"/>
        <color indexed="8"/>
        <rFont val="Times New Roman"/>
        <family val="1"/>
      </rPr>
      <t>Cam kết chất lượng giáo dục của THCS và THPT năm học 2021-2022</t>
    </r>
  </si>
  <si>
    <r>
      <t xml:space="preserve">THÔNG BÁO
</t>
    </r>
    <r>
      <rPr>
        <b/>
        <sz val="12"/>
        <color indexed="8"/>
        <rFont val="Times New Roman"/>
        <family val="1"/>
      </rPr>
      <t>Công khai thông tin cơ sở vật chất của trường trung học cơ sở và trường trung học phổ thông, năm học 2021-2022</t>
    </r>
  </si>
  <si>
    <t>Tuy Đức, ngày 28 tháng  8 năm 2021</t>
  </si>
  <si>
    <r>
      <t xml:space="preserve">THÔNG BÁO
</t>
    </r>
    <r>
      <rPr>
        <b/>
        <sz val="12"/>
        <color indexed="8"/>
        <rFont val="Times New Roman"/>
        <family val="1"/>
      </rPr>
      <t>Công khai thông tin về đội ngũ nhà giáo, cán bộ quản lý và nhân viên của trường trung học cơ sở và trường trung học phổ thông, năm học 2021-2022</t>
    </r>
  </si>
  <si>
    <t>Tuy Đức, ngày 28 tháng 8 năm 2021</t>
  </si>
  <si>
    <t>Tuy Đức, ngày  28  tháng 08 năm 2021</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</si>
</sst>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000"/>
    <numFmt numFmtId="169" formatCode="0.00000000"/>
    <numFmt numFmtId="170" formatCode="0.0000000"/>
    <numFmt numFmtId="171" formatCode="0.000000"/>
    <numFmt numFmtId="172" formatCode="0.00000"/>
    <numFmt numFmtId="173" formatCode="0.0000"/>
    <numFmt numFmtId="174" formatCode="0.000"/>
    <numFmt numFmtId="175" formatCode="0.0"/>
  </numFmts>
  <fonts count="67">
    <font>
      <sz val="10"/>
      <name val="Arial"/>
      <family val="0"/>
    </font>
    <font>
      <sz val="9"/>
      <color indexed="8"/>
      <name val="Arial"/>
      <family val="2"/>
    </font>
    <font>
      <b/>
      <sz val="9"/>
      <color indexed="8"/>
      <name val="Arial"/>
      <family val="2"/>
    </font>
    <font>
      <b/>
      <sz val="14"/>
      <color indexed="8"/>
      <name val="Times New Roman"/>
      <family val="1"/>
    </font>
    <font>
      <sz val="9"/>
      <color indexed="8"/>
      <name val="Times New Roman"/>
      <family val="1"/>
    </font>
    <font>
      <sz val="10"/>
      <name val="Times New Roman"/>
      <family val="1"/>
    </font>
    <font>
      <b/>
      <sz val="9"/>
      <color indexed="8"/>
      <name val="Times New Roman"/>
      <family val="1"/>
    </font>
    <font>
      <sz val="14"/>
      <color indexed="8"/>
      <name val="Times New Roman"/>
      <family val="1"/>
    </font>
    <font>
      <sz val="14"/>
      <name val="Times New Roman"/>
      <family val="1"/>
    </font>
    <font>
      <sz val="12"/>
      <color indexed="8"/>
      <name val="Times New Roman"/>
      <family val="1"/>
    </font>
    <font>
      <b/>
      <sz val="12"/>
      <color indexed="8"/>
      <name val="Times New Roman"/>
      <family val="1"/>
    </font>
    <font>
      <sz val="11"/>
      <color indexed="8"/>
      <name val="Times New Roman"/>
      <family val="1"/>
    </font>
    <font>
      <sz val="8"/>
      <name val="Arial"/>
      <family val="2"/>
    </font>
    <font>
      <sz val="12"/>
      <name val="Times New Roman"/>
      <family val="1"/>
    </font>
    <font>
      <vertAlign val="superscript"/>
      <sz val="12"/>
      <color indexed="8"/>
      <name val="Times New Roman"/>
      <family val="1"/>
    </font>
    <font>
      <b/>
      <vertAlign val="superscript"/>
      <sz val="12"/>
      <color indexed="8"/>
      <name val="Times New Roman"/>
      <family val="1"/>
    </font>
    <font>
      <i/>
      <sz val="12"/>
      <color indexed="8"/>
      <name val="Times New Roman"/>
      <family val="1"/>
    </font>
    <font>
      <sz val="12"/>
      <color indexed="8"/>
      <name val="Arial"/>
      <family val="2"/>
    </font>
    <font>
      <sz val="12"/>
      <name val="Arial"/>
      <family val="2"/>
    </font>
    <font>
      <i/>
      <sz val="12"/>
      <color indexed="30"/>
      <name val="Times New Roman"/>
      <family val="1"/>
    </font>
    <font>
      <b/>
      <sz val="10"/>
      <name val="Arial"/>
      <family val="2"/>
    </font>
    <font>
      <i/>
      <sz val="10"/>
      <color indexed="8"/>
      <name val="Times New Roman"/>
      <family val="1"/>
    </font>
    <font>
      <i/>
      <vertAlign val="superscript"/>
      <sz val="10"/>
      <color indexed="8"/>
      <name val="Times New Roman"/>
      <family val="1"/>
    </font>
    <font>
      <b/>
      <sz val="13"/>
      <color indexed="8"/>
      <name val="Times New Roman"/>
      <family val="1"/>
    </font>
    <font>
      <i/>
      <sz val="13"/>
      <name val="Times New Roman"/>
      <family val="1"/>
    </font>
    <font>
      <b/>
      <sz val="12"/>
      <name val="Times New Roman"/>
      <family val="1"/>
    </font>
    <font>
      <b/>
      <sz val="14"/>
      <name val="Times New Roman"/>
      <family val="1"/>
    </font>
    <font>
      <b/>
      <sz val="10"/>
      <color indexed="8"/>
      <name val="Times New Roman"/>
      <family val="1"/>
    </font>
    <font>
      <sz val="10"/>
      <color indexed="8"/>
      <name val="Times New Roman"/>
      <family val="1"/>
    </font>
    <font>
      <i/>
      <sz val="12"/>
      <name val="Times New Roman"/>
      <family val="1"/>
    </font>
    <font>
      <vertAlign val="superscript"/>
      <sz val="10"/>
      <color indexed="8"/>
      <name val="Times New Roman"/>
      <family val="1"/>
    </font>
    <font>
      <sz val="9"/>
      <name val="Times New Roman"/>
      <family val="1"/>
    </font>
    <font>
      <b/>
      <sz val="11"/>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ashed"/>
      <bottom style="dashed"/>
    </border>
    <border>
      <left style="thin"/>
      <right style="double"/>
      <top style="dashed"/>
      <bottom style="dashed"/>
    </border>
    <border>
      <left style="double"/>
      <right style="thin"/>
      <top style="dashed"/>
      <bottom style="dashed"/>
    </border>
    <border>
      <left style="double"/>
      <right style="thin"/>
      <top style="dashed"/>
      <bottom style="double"/>
    </border>
    <border>
      <left style="thin"/>
      <right style="thin"/>
      <top style="dashed"/>
      <bottom style="double"/>
    </border>
    <border>
      <left style="thin"/>
      <right style="double"/>
      <top style="dashed"/>
      <bottom style="double"/>
    </border>
    <border>
      <left style="thin"/>
      <right style="thin"/>
      <top>
        <color indexed="63"/>
      </top>
      <bottom style="dashed"/>
    </border>
    <border>
      <left style="double"/>
      <right style="thin"/>
      <top>
        <color indexed="63"/>
      </top>
      <bottom>
        <color indexed="63"/>
      </bottom>
    </border>
    <border>
      <left style="thin"/>
      <right style="thin"/>
      <top>
        <color indexed="63"/>
      </top>
      <bottom>
        <color indexed="63"/>
      </bottom>
    </border>
    <border>
      <left style="thin"/>
      <right style="thin"/>
      <top style="double"/>
      <bottom>
        <color indexed="63"/>
      </bottom>
    </border>
    <border>
      <left style="thin"/>
      <right style="double"/>
      <top style="double"/>
      <bottom>
        <color indexed="63"/>
      </bottom>
    </border>
    <border>
      <left style="thin"/>
      <right style="thin"/>
      <top style="thin"/>
      <bottom style="dashed"/>
    </border>
    <border>
      <left style="thin"/>
      <right style="double"/>
      <top style="thin"/>
      <bottom style="dashed"/>
    </border>
    <border>
      <left style="thin"/>
      <right style="thin"/>
      <top style="dashed"/>
      <bottom>
        <color indexed="63"/>
      </bottom>
    </border>
    <border>
      <left style="thin"/>
      <right style="double"/>
      <top style="dashed"/>
      <bottom>
        <color indexed="63"/>
      </bottom>
    </border>
    <border>
      <left style="thin"/>
      <right style="double"/>
      <top>
        <color indexed="63"/>
      </top>
      <bottom style="dashed"/>
    </border>
    <border>
      <left style="double"/>
      <right style="thin"/>
      <top style="thin"/>
      <bottom style="thin"/>
    </border>
    <border>
      <left style="thin"/>
      <right style="thin"/>
      <top style="thin"/>
      <bottom style="thin"/>
    </border>
    <border>
      <left style="thin"/>
      <right style="double"/>
      <top style="thin"/>
      <bottom style="thin"/>
    </border>
    <border>
      <left style="thin"/>
      <right style="thin"/>
      <top style="dashed"/>
      <bottom style="thin"/>
    </border>
    <border>
      <left style="thin"/>
      <right style="double"/>
      <top style="dashed"/>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thin"/>
      <right style="double"/>
      <top>
        <color indexed="63"/>
      </top>
      <bottom>
        <color indexed="63"/>
      </bottom>
    </border>
    <border>
      <left style="double"/>
      <right style="thin"/>
      <top>
        <color indexed="63"/>
      </top>
      <bottom style="dashed"/>
    </border>
    <border>
      <left style="double"/>
      <right style="thin"/>
      <top style="double"/>
      <bottom style="double"/>
    </border>
    <border>
      <left style="thin"/>
      <right style="thin"/>
      <top style="double"/>
      <bottom style="double"/>
    </border>
    <border>
      <left style="double"/>
      <right style="thin"/>
      <top style="double"/>
      <bottom style="dashed"/>
    </border>
    <border>
      <left style="thin"/>
      <right style="thin"/>
      <top style="double"/>
      <bottom style="dashed"/>
    </border>
    <border>
      <left style="thin"/>
      <right>
        <color indexed="63"/>
      </right>
      <top style="dashed"/>
      <bottom style="dashed"/>
    </border>
    <border>
      <left style="thin"/>
      <right>
        <color indexed="63"/>
      </right>
      <top style="dashed"/>
      <bottom style="double"/>
    </border>
    <border>
      <left>
        <color indexed="63"/>
      </left>
      <right style="double"/>
      <top style="dashed"/>
      <bottom style="dashed"/>
    </border>
    <border>
      <left>
        <color indexed="63"/>
      </left>
      <right style="double"/>
      <top style="dashed"/>
      <bottom style="double"/>
    </border>
    <border>
      <left style="thin"/>
      <right style="thin"/>
      <top style="thin"/>
      <bottom>
        <color indexed="63"/>
      </bottom>
    </border>
    <border>
      <left style="double"/>
      <right style="thin"/>
      <top style="dashed"/>
      <bottom>
        <color indexed="63"/>
      </bottom>
    </border>
    <border>
      <left style="double"/>
      <right style="thin"/>
      <top style="medium"/>
      <bottom style="dashed"/>
    </border>
    <border>
      <left style="thin"/>
      <right style="thin"/>
      <top style="medium"/>
      <bottom style="dashed"/>
    </border>
    <border>
      <left style="thin"/>
      <right style="double"/>
      <top style="medium"/>
      <bottom style="dashed"/>
    </border>
    <border>
      <left style="thin"/>
      <right>
        <color indexed="63"/>
      </right>
      <top style="medium"/>
      <bottom style="dashed"/>
    </border>
    <border>
      <left style="thin"/>
      <right>
        <color indexed="63"/>
      </right>
      <top style="double"/>
      <bottom>
        <color indexed="63"/>
      </bottom>
    </border>
    <border>
      <left style="thin"/>
      <right>
        <color indexed="63"/>
      </right>
      <top style="thin"/>
      <bottom style="double"/>
    </border>
    <border>
      <left style="thin"/>
      <right>
        <color indexed="63"/>
      </right>
      <top style="thin"/>
      <bottom style="dashed"/>
    </border>
    <border>
      <left style="thin"/>
      <right>
        <color indexed="63"/>
      </right>
      <top style="thin"/>
      <bottom style="thin"/>
    </border>
    <border>
      <left style="thin"/>
      <right>
        <color indexed="63"/>
      </right>
      <top>
        <color indexed="63"/>
      </top>
      <bottom style="dashed"/>
    </border>
    <border>
      <left style="thin"/>
      <right>
        <color indexed="63"/>
      </right>
      <top style="dashed"/>
      <bottom style="thin"/>
    </border>
    <border>
      <left style="thin"/>
      <right>
        <color indexed="63"/>
      </right>
      <top>
        <color indexed="63"/>
      </top>
      <bottom>
        <color indexed="63"/>
      </bottom>
    </border>
    <border>
      <left style="thin"/>
      <right style="double"/>
      <top style="thin"/>
      <bottom>
        <color indexed="63"/>
      </bottom>
    </border>
    <border>
      <left style="double"/>
      <right style="thin"/>
      <top style="thin"/>
      <bottom style="dashed"/>
    </border>
    <border>
      <left>
        <color indexed="63"/>
      </left>
      <right>
        <color indexed="63"/>
      </right>
      <top style="double"/>
      <bottom>
        <color indexed="63"/>
      </bottom>
    </border>
    <border>
      <left style="double"/>
      <right style="thin"/>
      <top style="dashed"/>
      <bottom style="thin"/>
    </border>
    <border>
      <left style="thin"/>
      <right style="double"/>
      <top style="double"/>
      <bottom style="double"/>
    </border>
    <border>
      <left>
        <color indexed="63"/>
      </left>
      <right>
        <color indexed="63"/>
      </right>
      <top style="dashed"/>
      <bottom style="dashed"/>
    </border>
    <border>
      <left>
        <color indexed="63"/>
      </left>
      <right style="thin"/>
      <top style="dashed"/>
      <bottom style="dashed"/>
    </border>
    <border>
      <left>
        <color indexed="63"/>
      </left>
      <right>
        <color indexed="63"/>
      </right>
      <top style="dashed"/>
      <bottom style="double"/>
    </border>
    <border>
      <left>
        <color indexed="63"/>
      </left>
      <right style="thin"/>
      <top style="dashed"/>
      <bottom style="double"/>
    </border>
    <border>
      <left style="thin"/>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double"/>
      <bottom style="dashed"/>
    </border>
    <border>
      <left>
        <color indexed="63"/>
      </left>
      <right>
        <color indexed="63"/>
      </right>
      <top style="double"/>
      <bottom style="dashed"/>
    </border>
    <border>
      <left>
        <color indexed="63"/>
      </left>
      <right style="thin"/>
      <top style="double"/>
      <bottom style="dashed"/>
    </border>
    <border>
      <left>
        <color indexed="63"/>
      </left>
      <right style="double"/>
      <top style="double"/>
      <bottom style="dashed"/>
    </border>
    <border>
      <left style="thin"/>
      <right style="thin"/>
      <top>
        <color indexed="63"/>
      </top>
      <bottom style="double"/>
    </border>
    <border>
      <left style="thin"/>
      <right style="thin"/>
      <top style="double"/>
      <bottom style="thin"/>
    </border>
    <border>
      <left style="thin"/>
      <right style="double"/>
      <top style="double"/>
      <bottom style="thin"/>
    </border>
    <border>
      <left style="double"/>
      <right style="thin"/>
      <top style="double"/>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48">
    <xf numFmtId="0" fontId="0" fillId="0" borderId="0" xfId="0" applyAlignment="1">
      <alignment/>
    </xf>
    <xf numFmtId="0" fontId="2" fillId="0" borderId="0" xfId="0" applyFont="1" applyAlignment="1">
      <alignment horizontal="center" wrapText="1"/>
    </xf>
    <xf numFmtId="0" fontId="1" fillId="0" borderId="0" xfId="0" applyFont="1" applyAlignment="1">
      <alignment horizontal="left" wrapText="1"/>
    </xf>
    <xf numFmtId="0" fontId="5" fillId="0" borderId="0" xfId="0" applyFont="1" applyAlignment="1">
      <alignment/>
    </xf>
    <xf numFmtId="0" fontId="7" fillId="0" borderId="0" xfId="0" applyFont="1" applyAlignment="1">
      <alignment wrapText="1"/>
    </xf>
    <xf numFmtId="0" fontId="8" fillId="0" borderId="0" xfId="0" applyFont="1" applyAlignment="1">
      <alignment/>
    </xf>
    <xf numFmtId="0" fontId="13" fillId="0" borderId="0" xfId="0" applyFont="1" applyAlignment="1">
      <alignment/>
    </xf>
    <xf numFmtId="0" fontId="17" fillId="0" borderId="0" xfId="0" applyFont="1" applyAlignment="1">
      <alignment horizontal="left" wrapText="1"/>
    </xf>
    <xf numFmtId="0" fontId="18" fillId="0" borderId="0" xfId="0" applyFont="1" applyAlignment="1">
      <alignment/>
    </xf>
    <xf numFmtId="0" fontId="9" fillId="0" borderId="0" xfId="0" applyFont="1" applyAlignment="1">
      <alignment horizontal="left" wrapText="1"/>
    </xf>
    <xf numFmtId="0" fontId="20" fillId="0" borderId="0" xfId="0" applyFont="1" applyAlignment="1">
      <alignment/>
    </xf>
    <xf numFmtId="0" fontId="9" fillId="32" borderId="10" xfId="0" applyFont="1" applyFill="1" applyBorder="1" applyAlignment="1">
      <alignment horizontal="center" vertical="center" wrapText="1"/>
    </xf>
    <xf numFmtId="0" fontId="9" fillId="32" borderId="11" xfId="0" applyFont="1" applyFill="1" applyBorder="1" applyAlignment="1">
      <alignment horizontal="center" vertical="center" wrapText="1"/>
    </xf>
    <xf numFmtId="0" fontId="9" fillId="32" borderId="12" xfId="0" applyFont="1" applyFill="1" applyBorder="1" applyAlignment="1">
      <alignment horizontal="center" vertical="center" wrapText="1"/>
    </xf>
    <xf numFmtId="0" fontId="11" fillId="32" borderId="10" xfId="0" applyFont="1" applyFill="1" applyBorder="1" applyAlignment="1">
      <alignment horizontal="center" vertical="center" wrapText="1"/>
    </xf>
    <xf numFmtId="0" fontId="11" fillId="32" borderId="11" xfId="0" applyFont="1" applyFill="1" applyBorder="1" applyAlignment="1">
      <alignment horizontal="center" vertical="center" wrapText="1"/>
    </xf>
    <xf numFmtId="0" fontId="9" fillId="32" borderId="13" xfId="0" applyFont="1" applyFill="1" applyBorder="1" applyAlignment="1">
      <alignment horizontal="center" vertical="center" wrapText="1"/>
    </xf>
    <xf numFmtId="0" fontId="9" fillId="32" borderId="14" xfId="0" applyFont="1" applyFill="1" applyBorder="1" applyAlignment="1">
      <alignment horizontal="center" vertical="center" wrapText="1"/>
    </xf>
    <xf numFmtId="0" fontId="9" fillId="32" borderId="15" xfId="0" applyFont="1" applyFill="1" applyBorder="1" applyAlignment="1">
      <alignment horizontal="center" vertical="center" wrapText="1"/>
    </xf>
    <xf numFmtId="0" fontId="9" fillId="32" borderId="16" xfId="0" applyFont="1" applyFill="1" applyBorder="1" applyAlignment="1">
      <alignment horizontal="center" vertical="center" wrapText="1"/>
    </xf>
    <xf numFmtId="0" fontId="9" fillId="32" borderId="10" xfId="0" applyFont="1" applyFill="1" applyBorder="1" applyAlignment="1">
      <alignment horizontal="left" vertical="center" wrapText="1"/>
    </xf>
    <xf numFmtId="0" fontId="9" fillId="32" borderId="14" xfId="0" applyFont="1" applyFill="1" applyBorder="1" applyAlignment="1">
      <alignment horizontal="left" vertical="center" wrapText="1"/>
    </xf>
    <xf numFmtId="0" fontId="13" fillId="0" borderId="0" xfId="0" applyFont="1" applyAlignment="1">
      <alignment/>
    </xf>
    <xf numFmtId="0" fontId="24" fillId="0" borderId="0" xfId="0" applyFont="1" applyAlignment="1">
      <alignment/>
    </xf>
    <xf numFmtId="0" fontId="8" fillId="0" borderId="0" xfId="0" applyFont="1" applyAlignment="1">
      <alignment/>
    </xf>
    <xf numFmtId="0" fontId="0" fillId="0" borderId="0" xfId="0" applyBorder="1" applyAlignment="1">
      <alignment/>
    </xf>
    <xf numFmtId="0" fontId="4" fillId="32" borderId="12" xfId="0" applyFont="1" applyFill="1" applyBorder="1" applyAlignment="1">
      <alignment horizontal="center" wrapText="1"/>
    </xf>
    <xf numFmtId="0" fontId="6" fillId="32" borderId="12" xfId="0" applyFont="1" applyFill="1" applyBorder="1" applyAlignment="1">
      <alignment horizontal="center" wrapText="1"/>
    </xf>
    <xf numFmtId="0" fontId="6" fillId="32" borderId="10" xfId="0" applyFont="1" applyFill="1" applyBorder="1" applyAlignment="1">
      <alignment wrapText="1"/>
    </xf>
    <xf numFmtId="0" fontId="4" fillId="32" borderId="10" xfId="0" applyFont="1" applyFill="1" applyBorder="1" applyAlignment="1">
      <alignment wrapText="1"/>
    </xf>
    <xf numFmtId="0" fontId="6" fillId="32" borderId="16" xfId="0" applyFont="1" applyFill="1" applyBorder="1" applyAlignment="1">
      <alignment wrapText="1"/>
    </xf>
    <xf numFmtId="0" fontId="10" fillId="32" borderId="13" xfId="0" applyFont="1" applyFill="1" applyBorder="1" applyAlignment="1">
      <alignment horizontal="center" vertical="center" wrapText="1"/>
    </xf>
    <xf numFmtId="0" fontId="3" fillId="0" borderId="0" xfId="0" applyFont="1" applyAlignment="1">
      <alignment horizontal="center" wrapText="1"/>
    </xf>
    <xf numFmtId="0" fontId="4" fillId="32" borderId="10" xfId="0" applyFont="1" applyFill="1" applyBorder="1" applyAlignment="1">
      <alignment horizontal="center" vertical="center" wrapText="1"/>
    </xf>
    <xf numFmtId="0" fontId="6" fillId="32" borderId="10" xfId="0" applyFont="1" applyFill="1" applyBorder="1" applyAlignment="1">
      <alignment horizontal="center" vertical="center" wrapText="1"/>
    </xf>
    <xf numFmtId="0" fontId="6" fillId="32" borderId="11"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4" fillId="32" borderId="14" xfId="0" applyFont="1" applyFill="1" applyBorder="1" applyAlignment="1">
      <alignment horizontal="center" vertical="center" wrapText="1"/>
    </xf>
    <xf numFmtId="0" fontId="4" fillId="32" borderId="15" xfId="0" applyFont="1" applyFill="1" applyBorder="1" applyAlignment="1">
      <alignment horizontal="center" vertical="center" wrapText="1"/>
    </xf>
    <xf numFmtId="0" fontId="4" fillId="32" borderId="12" xfId="0" applyFont="1" applyFill="1" applyBorder="1" applyAlignment="1">
      <alignment horizontal="center" vertical="center" wrapText="1"/>
    </xf>
    <xf numFmtId="0" fontId="4" fillId="32" borderId="10" xfId="0" applyFont="1" applyFill="1" applyBorder="1" applyAlignment="1">
      <alignment horizontal="left" vertical="center" wrapText="1"/>
    </xf>
    <xf numFmtId="0" fontId="6" fillId="32" borderId="17" xfId="0" applyFont="1" applyFill="1" applyBorder="1" applyAlignment="1">
      <alignment horizontal="center" vertical="center" wrapText="1"/>
    </xf>
    <xf numFmtId="0" fontId="6" fillId="32" borderId="18" xfId="0" applyFont="1" applyFill="1" applyBorder="1" applyAlignment="1">
      <alignment horizontal="left" vertical="center" wrapText="1"/>
    </xf>
    <xf numFmtId="0" fontId="6" fillId="32" borderId="19" xfId="0" applyFont="1" applyFill="1" applyBorder="1" applyAlignment="1">
      <alignment horizontal="center" vertical="center" wrapText="1"/>
    </xf>
    <xf numFmtId="0" fontId="6" fillId="32" borderId="20" xfId="0" applyFont="1" applyFill="1" applyBorder="1" applyAlignment="1">
      <alignment horizontal="center" vertical="center" wrapText="1"/>
    </xf>
    <xf numFmtId="0" fontId="4" fillId="32" borderId="21" xfId="0" applyFont="1" applyFill="1" applyBorder="1" applyAlignment="1">
      <alignment horizontal="left" vertical="center" wrapText="1"/>
    </xf>
    <xf numFmtId="0" fontId="4" fillId="32" borderId="22" xfId="0" applyFont="1" applyFill="1" applyBorder="1" applyAlignment="1">
      <alignment horizontal="center" vertical="center" wrapText="1"/>
    </xf>
    <xf numFmtId="0" fontId="4" fillId="32" borderId="23" xfId="0" applyFont="1" applyFill="1" applyBorder="1" applyAlignment="1">
      <alignment horizontal="left" vertical="center" wrapText="1"/>
    </xf>
    <xf numFmtId="0" fontId="4" fillId="32" borderId="23" xfId="0" applyFont="1" applyFill="1" applyBorder="1" applyAlignment="1">
      <alignment horizontal="center" vertical="center" wrapText="1"/>
    </xf>
    <xf numFmtId="0" fontId="4" fillId="32" borderId="24" xfId="0" applyFont="1" applyFill="1" applyBorder="1" applyAlignment="1">
      <alignment horizontal="center" vertical="center" wrapText="1"/>
    </xf>
    <xf numFmtId="0" fontId="4" fillId="32" borderId="16" xfId="0" applyFont="1" applyFill="1" applyBorder="1" applyAlignment="1">
      <alignment horizontal="left" vertical="center" wrapText="1"/>
    </xf>
    <xf numFmtId="0" fontId="4" fillId="32" borderId="25" xfId="0" applyFont="1" applyFill="1" applyBorder="1" applyAlignment="1">
      <alignment horizontal="center" vertical="center" wrapText="1"/>
    </xf>
    <xf numFmtId="0" fontId="6" fillId="32" borderId="26" xfId="0" applyFont="1" applyFill="1" applyBorder="1" applyAlignment="1">
      <alignment horizontal="center" vertical="center" wrapText="1"/>
    </xf>
    <xf numFmtId="0" fontId="6" fillId="32" borderId="27" xfId="0" applyFont="1" applyFill="1" applyBorder="1" applyAlignment="1">
      <alignment horizontal="left" vertical="center" wrapText="1"/>
    </xf>
    <xf numFmtId="0" fontId="6" fillId="32" borderId="27" xfId="0" applyFont="1" applyFill="1" applyBorder="1" applyAlignment="1">
      <alignment horizontal="center" vertical="center" wrapText="1"/>
    </xf>
    <xf numFmtId="0" fontId="6" fillId="32" borderId="28" xfId="0" applyFont="1" applyFill="1" applyBorder="1" applyAlignment="1">
      <alignment horizontal="center" vertical="center" wrapText="1"/>
    </xf>
    <xf numFmtId="0" fontId="4" fillId="32" borderId="28" xfId="0" applyFont="1" applyFill="1" applyBorder="1" applyAlignment="1">
      <alignment horizontal="center" vertical="center" wrapText="1"/>
    </xf>
    <xf numFmtId="0" fontId="6" fillId="32" borderId="21" xfId="0" applyFont="1" applyFill="1" applyBorder="1" applyAlignment="1">
      <alignment horizontal="left" vertical="center" wrapText="1"/>
    </xf>
    <xf numFmtId="0" fontId="4" fillId="32" borderId="29" xfId="0" applyFont="1" applyFill="1" applyBorder="1" applyAlignment="1">
      <alignment horizontal="left" vertical="center" wrapText="1"/>
    </xf>
    <xf numFmtId="0" fontId="4" fillId="32" borderId="30" xfId="0" applyFont="1" applyFill="1" applyBorder="1" applyAlignment="1">
      <alignment horizontal="center" vertical="center" wrapText="1"/>
    </xf>
    <xf numFmtId="0" fontId="6" fillId="32" borderId="31" xfId="0" applyFont="1" applyFill="1" applyBorder="1" applyAlignment="1">
      <alignment horizontal="center" vertical="center" wrapText="1"/>
    </xf>
    <xf numFmtId="0" fontId="6" fillId="32" borderId="32" xfId="0" applyFont="1" applyFill="1" applyBorder="1" applyAlignment="1">
      <alignment horizontal="left" vertical="center" wrapText="1"/>
    </xf>
    <xf numFmtId="0" fontId="4" fillId="32" borderId="33" xfId="0" applyFont="1" applyFill="1" applyBorder="1" applyAlignment="1">
      <alignment horizontal="center" vertical="center" wrapText="1"/>
    </xf>
    <xf numFmtId="0" fontId="6" fillId="32" borderId="32" xfId="0" applyFont="1" applyFill="1" applyBorder="1" applyAlignment="1">
      <alignment horizontal="center" vertical="center" wrapText="1"/>
    </xf>
    <xf numFmtId="49" fontId="4" fillId="32" borderId="34" xfId="0" applyNumberFormat="1" applyFont="1" applyFill="1" applyBorder="1" applyAlignment="1">
      <alignment horizontal="center" vertical="center" wrapText="1"/>
    </xf>
    <xf numFmtId="0" fontId="10" fillId="32" borderId="12" xfId="0" applyFont="1" applyFill="1" applyBorder="1" applyAlignment="1">
      <alignment horizontal="center" wrapText="1"/>
    </xf>
    <xf numFmtId="0" fontId="10" fillId="32" borderId="10" xfId="0" applyFont="1" applyFill="1" applyBorder="1" applyAlignment="1">
      <alignment wrapText="1"/>
    </xf>
    <xf numFmtId="0" fontId="9" fillId="32" borderId="10" xfId="0" applyFont="1" applyFill="1" applyBorder="1" applyAlignment="1">
      <alignment horizontal="center" wrapText="1"/>
    </xf>
    <xf numFmtId="0" fontId="13" fillId="0" borderId="10" xfId="0" applyFont="1" applyBorder="1" applyAlignment="1">
      <alignment horizontal="center"/>
    </xf>
    <xf numFmtId="0" fontId="9" fillId="32" borderId="12" xfId="0" applyFont="1" applyFill="1" applyBorder="1" applyAlignment="1">
      <alignment horizontal="center" wrapText="1"/>
    </xf>
    <xf numFmtId="0" fontId="9" fillId="32" borderId="10" xfId="0" applyFont="1" applyFill="1" applyBorder="1" applyAlignment="1">
      <alignment wrapText="1"/>
    </xf>
    <xf numFmtId="0" fontId="10" fillId="32" borderId="13" xfId="0" applyFont="1" applyFill="1" applyBorder="1" applyAlignment="1">
      <alignment horizontal="center" wrapText="1"/>
    </xf>
    <xf numFmtId="0" fontId="10" fillId="32" borderId="14" xfId="0" applyFont="1" applyFill="1" applyBorder="1" applyAlignment="1">
      <alignment wrapText="1"/>
    </xf>
    <xf numFmtId="0" fontId="9" fillId="32" borderId="14" xfId="0" applyFont="1" applyFill="1" applyBorder="1" applyAlignment="1">
      <alignment horizontal="center" wrapText="1"/>
    </xf>
    <xf numFmtId="0" fontId="13" fillId="0" borderId="14" xfId="0" applyFont="1" applyBorder="1" applyAlignment="1">
      <alignment horizontal="center"/>
    </xf>
    <xf numFmtId="0" fontId="10" fillId="32" borderId="35" xfId="0" applyFont="1" applyFill="1" applyBorder="1" applyAlignment="1">
      <alignment horizontal="center" wrapText="1"/>
    </xf>
    <xf numFmtId="0" fontId="10" fillId="32" borderId="16" xfId="0" applyFont="1" applyFill="1" applyBorder="1" applyAlignment="1">
      <alignment wrapText="1"/>
    </xf>
    <xf numFmtId="0" fontId="9" fillId="32" borderId="16" xfId="0" applyFont="1" applyFill="1" applyBorder="1" applyAlignment="1">
      <alignment horizontal="center" wrapText="1"/>
    </xf>
    <xf numFmtId="0" fontId="10" fillId="32" borderId="36" xfId="0" applyFont="1" applyFill="1" applyBorder="1" applyAlignment="1">
      <alignment horizontal="center" vertical="center" wrapText="1"/>
    </xf>
    <xf numFmtId="0" fontId="10" fillId="32" borderId="37" xfId="0" applyFont="1" applyFill="1" applyBorder="1" applyAlignment="1">
      <alignment horizontal="center" vertical="center" wrapText="1"/>
    </xf>
    <xf numFmtId="0" fontId="10" fillId="32" borderId="35" xfId="0" applyFont="1" applyFill="1" applyBorder="1" applyAlignment="1">
      <alignment horizontal="center" vertical="center" wrapText="1"/>
    </xf>
    <xf numFmtId="0" fontId="10" fillId="32" borderId="12" xfId="0" applyFont="1" applyFill="1" applyBorder="1" applyAlignment="1">
      <alignment horizontal="center" vertical="center" wrapText="1"/>
    </xf>
    <xf numFmtId="16" fontId="9" fillId="32" borderId="10" xfId="0" applyNumberFormat="1" applyFont="1" applyFill="1" applyBorder="1" applyAlignment="1">
      <alignment horizontal="center" vertical="center" wrapText="1"/>
    </xf>
    <xf numFmtId="175" fontId="9" fillId="32" borderId="10" xfId="0" applyNumberFormat="1" applyFont="1" applyFill="1" applyBorder="1" applyAlignment="1">
      <alignment horizontal="center" vertical="center" wrapText="1"/>
    </xf>
    <xf numFmtId="0" fontId="10" fillId="32" borderId="16" xfId="0" applyFont="1" applyFill="1" applyBorder="1" applyAlignment="1">
      <alignment horizontal="left" vertical="center" wrapText="1"/>
    </xf>
    <xf numFmtId="0" fontId="10" fillId="32" borderId="10" xfId="0" applyFont="1" applyFill="1" applyBorder="1" applyAlignment="1">
      <alignment horizontal="left" vertical="center" wrapText="1"/>
    </xf>
    <xf numFmtId="0" fontId="21" fillId="32" borderId="10" xfId="0" applyFont="1" applyFill="1" applyBorder="1" applyAlignment="1">
      <alignment horizontal="left" vertical="center" wrapText="1"/>
    </xf>
    <xf numFmtId="49" fontId="9" fillId="32" borderId="10" xfId="0" applyNumberFormat="1" applyFont="1" applyFill="1" applyBorder="1" applyAlignment="1">
      <alignment horizontal="center" vertical="center" wrapText="1"/>
    </xf>
    <xf numFmtId="0" fontId="9" fillId="32" borderId="38" xfId="0" applyFont="1" applyFill="1" applyBorder="1" applyAlignment="1">
      <alignment horizontal="center" wrapText="1"/>
    </xf>
    <xf numFmtId="0" fontId="9" fillId="32" borderId="25" xfId="0" applyFont="1" applyFill="1" applyBorder="1" applyAlignment="1">
      <alignment horizontal="center" wrapText="1"/>
    </xf>
    <xf numFmtId="0" fontId="9" fillId="32" borderId="36" xfId="0" applyFont="1" applyFill="1" applyBorder="1" applyAlignment="1">
      <alignment horizontal="center" wrapText="1"/>
    </xf>
    <xf numFmtId="0" fontId="9" fillId="32" borderId="37" xfId="0" applyFont="1" applyFill="1" applyBorder="1" applyAlignment="1">
      <alignment horizontal="center" wrapText="1"/>
    </xf>
    <xf numFmtId="0" fontId="13" fillId="0" borderId="10" xfId="0" applyFont="1" applyBorder="1" applyAlignment="1">
      <alignment/>
    </xf>
    <xf numFmtId="0" fontId="13" fillId="0" borderId="11" xfId="0" applyFont="1" applyBorder="1" applyAlignment="1">
      <alignment/>
    </xf>
    <xf numFmtId="0" fontId="13" fillId="0" borderId="14" xfId="0" applyFont="1" applyBorder="1" applyAlignment="1">
      <alignment/>
    </xf>
    <xf numFmtId="0" fontId="13" fillId="0" borderId="15" xfId="0" applyFont="1" applyBorder="1" applyAlignment="1">
      <alignment/>
    </xf>
    <xf numFmtId="0" fontId="13" fillId="0" borderId="39" xfId="0" applyFont="1" applyBorder="1" applyAlignment="1">
      <alignment horizontal="center"/>
    </xf>
    <xf numFmtId="0" fontId="13" fillId="0" borderId="16" xfId="0" applyFont="1" applyBorder="1" applyAlignment="1">
      <alignment/>
    </xf>
    <xf numFmtId="0" fontId="13" fillId="0" borderId="25" xfId="0" applyFont="1" applyBorder="1" applyAlignment="1">
      <alignment/>
    </xf>
    <xf numFmtId="0" fontId="9" fillId="32" borderId="13" xfId="0" applyFont="1" applyFill="1" applyBorder="1" applyAlignment="1">
      <alignment horizontal="center" wrapText="1"/>
    </xf>
    <xf numFmtId="0" fontId="9" fillId="32" borderId="14" xfId="0" applyFont="1" applyFill="1" applyBorder="1" applyAlignment="1">
      <alignment wrapText="1"/>
    </xf>
    <xf numFmtId="16" fontId="9" fillId="32" borderId="14" xfId="0" applyNumberFormat="1" applyFont="1" applyFill="1" applyBorder="1" applyAlignment="1">
      <alignment horizontal="center" wrapText="1"/>
    </xf>
    <xf numFmtId="0" fontId="4" fillId="32" borderId="15" xfId="0" applyFont="1" applyFill="1" applyBorder="1" applyAlignment="1">
      <alignment horizontal="center" wrapText="1"/>
    </xf>
    <xf numFmtId="0" fontId="9" fillId="32" borderId="35" xfId="0" applyFont="1" applyFill="1" applyBorder="1" applyAlignment="1">
      <alignment horizontal="center" wrapText="1"/>
    </xf>
    <xf numFmtId="0" fontId="9" fillId="32" borderId="16" xfId="0" applyFont="1" applyFill="1" applyBorder="1" applyAlignment="1">
      <alignment wrapText="1"/>
    </xf>
    <xf numFmtId="0" fontId="0" fillId="0" borderId="16" xfId="0" applyBorder="1" applyAlignment="1">
      <alignment/>
    </xf>
    <xf numFmtId="0" fontId="13" fillId="0" borderId="40" xfId="0" applyFont="1" applyBorder="1" applyAlignment="1">
      <alignment/>
    </xf>
    <xf numFmtId="0" fontId="13" fillId="0" borderId="41" xfId="0" applyFont="1" applyBorder="1" applyAlignment="1">
      <alignment/>
    </xf>
    <xf numFmtId="0" fontId="13" fillId="0" borderId="42" xfId="0" applyFont="1" applyBorder="1" applyAlignment="1">
      <alignment/>
    </xf>
    <xf numFmtId="0" fontId="13" fillId="0" borderId="43" xfId="0" applyFont="1" applyBorder="1" applyAlignment="1">
      <alignment/>
    </xf>
    <xf numFmtId="0" fontId="9" fillId="32" borderId="32" xfId="0" applyFont="1" applyFill="1" applyBorder="1" applyAlignment="1">
      <alignment horizontal="center" vertical="center" wrapText="1"/>
    </xf>
    <xf numFmtId="0" fontId="9" fillId="32" borderId="33" xfId="0" applyFont="1" applyFill="1" applyBorder="1" applyAlignment="1">
      <alignment horizontal="center" vertical="center" wrapText="1"/>
    </xf>
    <xf numFmtId="0" fontId="13" fillId="32" borderId="10" xfId="0" applyFont="1" applyFill="1" applyBorder="1" applyAlignment="1">
      <alignment horizontal="center" vertical="center" wrapText="1"/>
    </xf>
    <xf numFmtId="0" fontId="4" fillId="32" borderId="13" xfId="0" applyFont="1" applyFill="1" applyBorder="1" applyAlignment="1">
      <alignment horizontal="center" wrapText="1"/>
    </xf>
    <xf numFmtId="0" fontId="4" fillId="32" borderId="14" xfId="0" applyFont="1" applyFill="1" applyBorder="1" applyAlignment="1">
      <alignment wrapText="1"/>
    </xf>
    <xf numFmtId="0" fontId="6" fillId="32" borderId="44" xfId="0" applyFont="1" applyFill="1" applyBorder="1" applyAlignment="1">
      <alignment horizontal="center" vertical="center" wrapText="1"/>
    </xf>
    <xf numFmtId="0" fontId="4" fillId="32" borderId="45" xfId="0" applyFont="1" applyFill="1" applyBorder="1" applyAlignment="1">
      <alignment horizontal="center" wrapText="1"/>
    </xf>
    <xf numFmtId="0" fontId="4" fillId="32" borderId="23" xfId="0" applyFont="1" applyFill="1" applyBorder="1" applyAlignment="1">
      <alignment wrapText="1"/>
    </xf>
    <xf numFmtId="0" fontId="10" fillId="32" borderId="44" xfId="0" applyFont="1" applyFill="1" applyBorder="1" applyAlignment="1">
      <alignment horizontal="center" vertical="center" wrapText="1"/>
    </xf>
    <xf numFmtId="0" fontId="9" fillId="32" borderId="46" xfId="0" applyFont="1" applyFill="1" applyBorder="1" applyAlignment="1">
      <alignment horizontal="center" vertical="center" wrapText="1"/>
    </xf>
    <xf numFmtId="0" fontId="9" fillId="32" borderId="47" xfId="0" applyFont="1" applyFill="1" applyBorder="1" applyAlignment="1">
      <alignment horizontal="left" vertical="center" wrapText="1"/>
    </xf>
    <xf numFmtId="0" fontId="9" fillId="32" borderId="47" xfId="0" applyFont="1" applyFill="1" applyBorder="1" applyAlignment="1">
      <alignment horizontal="center" vertical="center" wrapText="1"/>
    </xf>
    <xf numFmtId="0" fontId="9" fillId="32" borderId="48" xfId="0" applyFont="1" applyFill="1" applyBorder="1" applyAlignment="1">
      <alignment horizontal="center" vertical="center" wrapText="1"/>
    </xf>
    <xf numFmtId="0" fontId="6" fillId="32" borderId="33" xfId="0" applyFont="1" applyFill="1" applyBorder="1" applyAlignment="1">
      <alignment horizontal="center" vertical="center" wrapText="1"/>
    </xf>
    <xf numFmtId="0" fontId="9" fillId="32" borderId="49" xfId="0" applyFont="1" applyFill="1" applyBorder="1" applyAlignment="1">
      <alignment horizontal="center" vertical="center" wrapText="1"/>
    </xf>
    <xf numFmtId="0" fontId="11" fillId="32" borderId="40" xfId="0" applyFont="1" applyFill="1" applyBorder="1" applyAlignment="1">
      <alignment horizontal="center" vertical="center" wrapText="1"/>
    </xf>
    <xf numFmtId="0" fontId="9" fillId="32" borderId="40" xfId="0" applyFont="1" applyFill="1" applyBorder="1" applyAlignment="1">
      <alignment horizontal="center" vertical="center" wrapText="1"/>
    </xf>
    <xf numFmtId="0" fontId="9" fillId="32" borderId="41" xfId="0" applyFont="1" applyFill="1" applyBorder="1" applyAlignment="1">
      <alignment horizontal="center" vertical="center" wrapText="1"/>
    </xf>
    <xf numFmtId="0" fontId="6" fillId="32" borderId="50" xfId="0" applyFont="1" applyFill="1" applyBorder="1" applyAlignment="1">
      <alignment horizontal="center" vertical="center" wrapText="1"/>
    </xf>
    <xf numFmtId="0" fontId="6" fillId="32" borderId="51" xfId="0" applyFont="1" applyFill="1" applyBorder="1" applyAlignment="1">
      <alignment horizontal="center" vertical="center" wrapText="1"/>
    </xf>
    <xf numFmtId="0" fontId="4" fillId="32" borderId="52" xfId="0" applyFont="1" applyFill="1" applyBorder="1" applyAlignment="1">
      <alignment horizontal="center" vertical="center" wrapText="1"/>
    </xf>
    <xf numFmtId="0" fontId="4" fillId="32" borderId="40" xfId="0" applyFont="1" applyFill="1" applyBorder="1" applyAlignment="1">
      <alignment horizontal="center" vertical="center" wrapText="1"/>
    </xf>
    <xf numFmtId="0" fontId="6" fillId="32" borderId="53" xfId="0" applyFont="1" applyFill="1" applyBorder="1" applyAlignment="1">
      <alignment horizontal="center" vertical="center" wrapText="1"/>
    </xf>
    <xf numFmtId="0" fontId="4" fillId="32" borderId="54" xfId="0" applyFont="1" applyFill="1" applyBorder="1" applyAlignment="1">
      <alignment horizontal="center" vertical="center" wrapText="1"/>
    </xf>
    <xf numFmtId="0" fontId="6" fillId="32" borderId="40" xfId="0" applyFont="1" applyFill="1" applyBorder="1" applyAlignment="1">
      <alignment horizontal="center" vertical="center" wrapText="1"/>
    </xf>
    <xf numFmtId="0" fontId="4" fillId="32" borderId="53" xfId="0" applyFont="1" applyFill="1" applyBorder="1" applyAlignment="1">
      <alignment horizontal="center" vertical="center" wrapText="1"/>
    </xf>
    <xf numFmtId="0" fontId="4" fillId="32" borderId="55" xfId="0" applyFont="1" applyFill="1" applyBorder="1" applyAlignment="1">
      <alignment horizontal="center" vertical="center" wrapText="1"/>
    </xf>
    <xf numFmtId="49" fontId="4" fillId="32" borderId="56" xfId="0" applyNumberFormat="1"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52" xfId="0"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18" xfId="0"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0" fontId="6" fillId="0" borderId="32" xfId="0"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4" fontId="0" fillId="0" borderId="0" xfId="0" applyNumberFormat="1" applyAlignment="1">
      <alignment/>
    </xf>
    <xf numFmtId="0" fontId="31" fillId="0" borderId="10" xfId="0" applyFont="1" applyFill="1" applyBorder="1" applyAlignment="1">
      <alignment horizontal="center" vertical="center" wrapText="1"/>
    </xf>
    <xf numFmtId="0" fontId="6" fillId="32" borderId="57" xfId="0"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0" fontId="6" fillId="0" borderId="2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1" fillId="0" borderId="27"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9" fillId="0" borderId="0" xfId="0" applyFont="1" applyAlignment="1">
      <alignment horizontal="center" wrapText="1"/>
    </xf>
    <xf numFmtId="0" fontId="10" fillId="0" borderId="0" xfId="0" applyFont="1" applyAlignment="1">
      <alignment horizontal="center" wrapText="1"/>
    </xf>
    <xf numFmtId="0" fontId="24" fillId="0" borderId="0" xfId="0" applyFont="1" applyAlignment="1">
      <alignment horizontal="center"/>
    </xf>
    <xf numFmtId="0" fontId="25" fillId="0" borderId="0" xfId="0" applyFont="1" applyAlignment="1">
      <alignment horizontal="center"/>
    </xf>
    <xf numFmtId="0" fontId="26" fillId="0" borderId="0" xfId="0" applyFont="1" applyAlignment="1">
      <alignment horizontal="center"/>
    </xf>
    <xf numFmtId="0" fontId="27" fillId="0" borderId="0" xfId="0" applyFont="1" applyAlignment="1">
      <alignment horizontal="right" wrapText="1"/>
    </xf>
    <xf numFmtId="0" fontId="3" fillId="0" borderId="0" xfId="0" applyFont="1" applyBorder="1" applyAlignment="1">
      <alignment horizontal="center" wrapText="1"/>
    </xf>
    <xf numFmtId="0" fontId="10" fillId="32" borderId="38" xfId="0" applyFont="1" applyFill="1" applyBorder="1" applyAlignment="1">
      <alignment horizontal="center" vertical="center" wrapText="1"/>
    </xf>
    <xf numFmtId="0" fontId="10" fillId="32" borderId="45" xfId="0" applyFont="1" applyFill="1" applyBorder="1" applyAlignment="1">
      <alignment horizontal="center" vertical="center" wrapText="1"/>
    </xf>
    <xf numFmtId="0" fontId="10" fillId="32" borderId="39" xfId="0" applyFont="1" applyFill="1" applyBorder="1" applyAlignment="1">
      <alignment horizontal="center" vertical="center" wrapText="1"/>
    </xf>
    <xf numFmtId="0" fontId="10" fillId="32" borderId="23" xfId="0" applyFont="1" applyFill="1" applyBorder="1" applyAlignment="1">
      <alignment horizontal="center" vertical="center" wrapText="1"/>
    </xf>
    <xf numFmtId="0" fontId="10" fillId="32" borderId="19" xfId="0" applyFont="1" applyFill="1" applyBorder="1" applyAlignment="1">
      <alignment horizontal="center" vertical="center" wrapText="1"/>
    </xf>
    <xf numFmtId="0" fontId="10" fillId="32" borderId="50" xfId="0" applyFont="1" applyFill="1" applyBorder="1" applyAlignment="1">
      <alignment horizontal="center" vertical="center" wrapText="1"/>
    </xf>
    <xf numFmtId="0" fontId="10" fillId="32" borderId="20" xfId="0" applyFont="1" applyFill="1" applyBorder="1" applyAlignment="1">
      <alignment horizontal="center" vertical="center" wrapText="1"/>
    </xf>
    <xf numFmtId="0" fontId="32" fillId="0" borderId="0" xfId="0" applyFont="1" applyAlignment="1">
      <alignment horizontal="center" wrapText="1"/>
    </xf>
    <xf numFmtId="0" fontId="10" fillId="0" borderId="0" xfId="0" applyFont="1" applyBorder="1" applyAlignment="1">
      <alignment horizontal="center" vertical="center" wrapText="1"/>
    </xf>
    <xf numFmtId="0" fontId="6" fillId="32" borderId="38" xfId="0" applyFont="1" applyFill="1" applyBorder="1" applyAlignment="1">
      <alignment horizontal="center" vertical="center" wrapText="1"/>
    </xf>
    <xf numFmtId="0" fontId="6" fillId="32" borderId="13" xfId="0" applyFont="1" applyFill="1" applyBorder="1" applyAlignment="1">
      <alignment horizontal="center" vertical="center" wrapText="1"/>
    </xf>
    <xf numFmtId="0" fontId="6" fillId="32" borderId="39" xfId="0" applyFont="1" applyFill="1" applyBorder="1" applyAlignment="1">
      <alignment horizontal="center" vertical="center" wrapText="1"/>
    </xf>
    <xf numFmtId="0" fontId="6" fillId="32" borderId="14" xfId="0" applyFont="1" applyFill="1" applyBorder="1" applyAlignment="1">
      <alignment horizontal="center" vertical="center" wrapText="1"/>
    </xf>
    <xf numFmtId="0" fontId="6" fillId="32" borderId="19" xfId="0" applyFont="1" applyFill="1" applyBorder="1" applyAlignment="1">
      <alignment horizontal="center" vertical="center" wrapText="1"/>
    </xf>
    <xf numFmtId="0" fontId="6" fillId="32" borderId="50" xfId="0" applyFont="1" applyFill="1" applyBorder="1" applyAlignment="1">
      <alignment horizontal="center" vertical="center" wrapText="1"/>
    </xf>
    <xf numFmtId="0" fontId="6" fillId="32" borderId="20" xfId="0" applyFont="1" applyFill="1" applyBorder="1" applyAlignment="1">
      <alignment horizontal="center" vertical="center" wrapText="1"/>
    </xf>
    <xf numFmtId="0" fontId="4" fillId="32" borderId="58" xfId="0" applyFont="1" applyFill="1" applyBorder="1" applyAlignment="1">
      <alignment horizontal="center" vertical="center" wrapText="1"/>
    </xf>
    <xf numFmtId="0" fontId="4" fillId="32" borderId="12" xfId="0" applyFont="1" applyFill="1" applyBorder="1" applyAlignment="1">
      <alignment horizontal="center" vertical="center" wrapText="1"/>
    </xf>
    <xf numFmtId="0" fontId="4" fillId="32" borderId="45" xfId="0" applyFont="1" applyFill="1" applyBorder="1" applyAlignment="1">
      <alignment horizontal="center" vertical="center" wrapText="1"/>
    </xf>
    <xf numFmtId="0" fontId="4" fillId="32" borderId="35" xfId="0" applyFont="1" applyFill="1" applyBorder="1" applyAlignment="1">
      <alignment horizontal="center" vertical="center" wrapText="1"/>
    </xf>
    <xf numFmtId="0" fontId="29" fillId="0" borderId="59" xfId="0" applyFont="1" applyBorder="1" applyAlignment="1">
      <alignment horizontal="center"/>
    </xf>
    <xf numFmtId="0" fontId="6" fillId="32" borderId="58" xfId="0" applyFont="1" applyFill="1" applyBorder="1" applyAlignment="1">
      <alignment horizontal="center" vertical="center" wrapText="1"/>
    </xf>
    <xf numFmtId="0" fontId="6" fillId="32" borderId="60" xfId="0" applyFont="1" applyFill="1" applyBorder="1" applyAlignment="1">
      <alignment horizontal="center" vertical="center" wrapText="1"/>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8" fillId="0" borderId="0" xfId="0" applyFont="1" applyAlignment="1">
      <alignment horizontal="center"/>
    </xf>
    <xf numFmtId="0" fontId="3" fillId="0" borderId="0" xfId="0" applyFont="1" applyAlignment="1">
      <alignment horizontal="center" wrapText="1"/>
    </xf>
    <xf numFmtId="0" fontId="25" fillId="0" borderId="37" xfId="0" applyFont="1" applyBorder="1" applyAlignment="1">
      <alignment horizontal="center" vertical="center"/>
    </xf>
    <xf numFmtId="0" fontId="25" fillId="0" borderId="61" xfId="0" applyFont="1" applyBorder="1" applyAlignment="1">
      <alignment horizontal="center" vertical="center"/>
    </xf>
    <xf numFmtId="0" fontId="13" fillId="0" borderId="16" xfId="0" applyFont="1" applyBorder="1" applyAlignment="1">
      <alignment horizontal="center" vertical="center"/>
    </xf>
    <xf numFmtId="0" fontId="13" fillId="0" borderId="25" xfId="0" applyFont="1" applyBorder="1" applyAlignment="1">
      <alignment horizontal="center" vertical="center"/>
    </xf>
    <xf numFmtId="0" fontId="10" fillId="32" borderId="12" xfId="0" applyFont="1" applyFill="1" applyBorder="1" applyAlignment="1">
      <alignment horizontal="center" vertical="center" wrapText="1"/>
    </xf>
    <xf numFmtId="0" fontId="9" fillId="32" borderId="10" xfId="0" applyFont="1" applyFill="1" applyBorder="1" applyAlignment="1">
      <alignment horizontal="center" vertical="center" wrapText="1"/>
    </xf>
    <xf numFmtId="0" fontId="13" fillId="0" borderId="10" xfId="0" applyFont="1" applyBorder="1" applyAlignment="1">
      <alignment horizontal="center"/>
    </xf>
    <xf numFmtId="0" fontId="13" fillId="0" borderId="11" xfId="0" applyFont="1" applyBorder="1" applyAlignment="1">
      <alignment horizontal="center"/>
    </xf>
    <xf numFmtId="0" fontId="13" fillId="0" borderId="40" xfId="0" applyFont="1" applyBorder="1" applyAlignment="1">
      <alignment horizontal="center" vertical="center"/>
    </xf>
    <xf numFmtId="0" fontId="13" fillId="0" borderId="62" xfId="0" applyFont="1" applyBorder="1" applyAlignment="1">
      <alignment horizontal="center" vertical="center"/>
    </xf>
    <xf numFmtId="0" fontId="13" fillId="0" borderId="42"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6" fillId="0" borderId="0" xfId="0" applyFont="1" applyBorder="1" applyAlignment="1">
      <alignment horizontal="center" wrapText="1"/>
    </xf>
    <xf numFmtId="0" fontId="29" fillId="0" borderId="0" xfId="0" applyFont="1" applyAlignment="1">
      <alignment horizontal="center"/>
    </xf>
    <xf numFmtId="0" fontId="13" fillId="0" borderId="14" xfId="0" applyFont="1" applyBorder="1" applyAlignment="1">
      <alignment horizontal="center"/>
    </xf>
    <xf numFmtId="0" fontId="13" fillId="0" borderId="15" xfId="0" applyFont="1" applyBorder="1" applyAlignment="1">
      <alignment horizontal="center"/>
    </xf>
    <xf numFmtId="0" fontId="10" fillId="32" borderId="13" xfId="0" applyFont="1" applyFill="1" applyBorder="1" applyAlignment="1">
      <alignment horizontal="center" vertical="center" wrapText="1"/>
    </xf>
    <xf numFmtId="0" fontId="10" fillId="32" borderId="14" xfId="0" applyFont="1" applyFill="1" applyBorder="1" applyAlignment="1">
      <alignment horizontal="center" vertical="center" wrapText="1"/>
    </xf>
    <xf numFmtId="0" fontId="28" fillId="32" borderId="19" xfId="0" applyFont="1" applyFill="1" applyBorder="1" applyAlignment="1">
      <alignment horizontal="center" vertical="center" wrapText="1"/>
    </xf>
    <xf numFmtId="0" fontId="28" fillId="32" borderId="20" xfId="0" applyFont="1" applyFill="1" applyBorder="1" applyAlignment="1">
      <alignment horizontal="center" vertical="center" wrapText="1"/>
    </xf>
    <xf numFmtId="0" fontId="9" fillId="32" borderId="40" xfId="0" applyFont="1" applyFill="1" applyBorder="1" applyAlignment="1">
      <alignment horizontal="left" wrapText="1"/>
    </xf>
    <xf numFmtId="0" fontId="9" fillId="32" borderId="62" xfId="0" applyFont="1" applyFill="1" applyBorder="1" applyAlignment="1">
      <alignment horizontal="left" wrapText="1"/>
    </xf>
    <xf numFmtId="0" fontId="9" fillId="32" borderId="63" xfId="0" applyFont="1" applyFill="1" applyBorder="1" applyAlignment="1">
      <alignment horizontal="left" wrapText="1"/>
    </xf>
    <xf numFmtId="0" fontId="9" fillId="32" borderId="41" xfId="0" applyFont="1" applyFill="1" applyBorder="1" applyAlignment="1">
      <alignment horizontal="left" wrapText="1"/>
    </xf>
    <xf numFmtId="0" fontId="9" fillId="32" borderId="64" xfId="0" applyFont="1" applyFill="1" applyBorder="1" applyAlignment="1">
      <alignment horizontal="left" wrapText="1"/>
    </xf>
    <xf numFmtId="0" fontId="9" fillId="32" borderId="65" xfId="0" applyFont="1" applyFill="1" applyBorder="1" applyAlignment="1">
      <alignment horizontal="left" wrapText="1"/>
    </xf>
    <xf numFmtId="0" fontId="18" fillId="0" borderId="59" xfId="0" applyFont="1" applyBorder="1" applyAlignment="1">
      <alignment horizontal="center"/>
    </xf>
    <xf numFmtId="0" fontId="13" fillId="0" borderId="37" xfId="0" applyFont="1" applyBorder="1" applyAlignment="1">
      <alignment horizontal="center"/>
    </xf>
    <xf numFmtId="0" fontId="13" fillId="0" borderId="61" xfId="0" applyFont="1" applyBorder="1" applyAlignment="1">
      <alignment horizontal="center"/>
    </xf>
    <xf numFmtId="0" fontId="13" fillId="0" borderId="16" xfId="0" applyFont="1" applyBorder="1" applyAlignment="1">
      <alignment horizontal="center"/>
    </xf>
    <xf numFmtId="0" fontId="13" fillId="0" borderId="25" xfId="0" applyFont="1" applyBorder="1" applyAlignment="1">
      <alignment horizontal="center"/>
    </xf>
    <xf numFmtId="0" fontId="9" fillId="32" borderId="66" xfId="0" applyFont="1" applyFill="1" applyBorder="1" applyAlignment="1">
      <alignment horizontal="center" wrapText="1"/>
    </xf>
    <xf numFmtId="0" fontId="9" fillId="32" borderId="67" xfId="0" applyFont="1" applyFill="1" applyBorder="1" applyAlignment="1">
      <alignment horizontal="center" wrapText="1"/>
    </xf>
    <xf numFmtId="0" fontId="9" fillId="32" borderId="68" xfId="0" applyFont="1" applyFill="1" applyBorder="1" applyAlignment="1">
      <alignment horizontal="center" wrapText="1"/>
    </xf>
    <xf numFmtId="0" fontId="10" fillId="32" borderId="69" xfId="0" applyFont="1" applyFill="1" applyBorder="1" applyAlignment="1">
      <alignment horizontal="center" wrapText="1"/>
    </xf>
    <xf numFmtId="0" fontId="10" fillId="32" borderId="70" xfId="0" applyFont="1" applyFill="1" applyBorder="1" applyAlignment="1">
      <alignment horizontal="center" wrapText="1"/>
    </xf>
    <xf numFmtId="0" fontId="10" fillId="32" borderId="71" xfId="0" applyFont="1" applyFill="1" applyBorder="1" applyAlignment="1">
      <alignment horizontal="center" wrapText="1"/>
    </xf>
    <xf numFmtId="0" fontId="13" fillId="0" borderId="69" xfId="0" applyFont="1" applyBorder="1" applyAlignment="1">
      <alignment horizontal="center"/>
    </xf>
    <xf numFmtId="0" fontId="13" fillId="0" borderId="72" xfId="0" applyFont="1" applyBorder="1" applyAlignment="1">
      <alignment horizontal="center"/>
    </xf>
    <xf numFmtId="0" fontId="28" fillId="32" borderId="73" xfId="0" applyFont="1" applyFill="1" applyBorder="1" applyAlignment="1">
      <alignment horizontal="center" vertical="center" wrapText="1"/>
    </xf>
    <xf numFmtId="0" fontId="6" fillId="32" borderId="35" xfId="0" applyFont="1" applyFill="1" applyBorder="1" applyAlignment="1">
      <alignment horizontal="center" wrapText="1"/>
    </xf>
    <xf numFmtId="0" fontId="6" fillId="32" borderId="12" xfId="0" applyFont="1" applyFill="1" applyBorder="1" applyAlignment="1">
      <alignment horizontal="center" wrapText="1"/>
    </xf>
    <xf numFmtId="0" fontId="6" fillId="32" borderId="74" xfId="0" applyFont="1" applyFill="1" applyBorder="1" applyAlignment="1">
      <alignment horizontal="center" vertical="center" wrapText="1"/>
    </xf>
    <xf numFmtId="0" fontId="6" fillId="32" borderId="75" xfId="0" applyFont="1" applyFill="1" applyBorder="1" applyAlignment="1">
      <alignment horizontal="center" vertical="center" wrapText="1"/>
    </xf>
    <xf numFmtId="0" fontId="6" fillId="32" borderId="76" xfId="0" applyFont="1" applyFill="1" applyBorder="1" applyAlignment="1">
      <alignment horizontal="center" vertical="center" wrapText="1"/>
    </xf>
    <xf numFmtId="0" fontId="6" fillId="32" borderId="26" xfId="0" applyFont="1" applyFill="1" applyBorder="1" applyAlignment="1">
      <alignment horizontal="center" vertical="center" wrapText="1"/>
    </xf>
    <xf numFmtId="0" fontId="6" fillId="32" borderId="27"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189"/>
  <sheetViews>
    <sheetView tabSelected="1" zoomScalePageLayoutView="0" workbookViewId="0" topLeftCell="A10">
      <selection activeCell="K16" sqref="K16"/>
    </sheetView>
  </sheetViews>
  <sheetFormatPr defaultColWidth="9.140625" defaultRowHeight="12.75"/>
  <cols>
    <col min="1" max="1" width="6.421875" style="0" customWidth="1"/>
    <col min="2" max="2" width="23.140625" style="0" customWidth="1"/>
    <col min="3" max="4" width="9.7109375" style="0" bestFit="1" customWidth="1"/>
    <col min="5" max="8" width="10.00390625" style="0" customWidth="1"/>
    <col min="9" max="9" width="10.28125" style="0" customWidth="1"/>
  </cols>
  <sheetData>
    <row r="1" spans="1:9" ht="12.75">
      <c r="A1" s="171" t="s">
        <v>0</v>
      </c>
      <c r="B1" s="171"/>
      <c r="C1" s="171"/>
      <c r="D1" s="171"/>
      <c r="E1" s="171"/>
      <c r="F1" s="171"/>
      <c r="G1" s="171"/>
      <c r="H1" s="171"/>
      <c r="I1" s="171"/>
    </row>
    <row r="2" spans="1:9" ht="18.75" customHeight="1">
      <c r="A2" s="166" t="s">
        <v>179</v>
      </c>
      <c r="B2" s="166"/>
      <c r="C2" s="166"/>
      <c r="D2" s="166"/>
      <c r="E2" s="166"/>
      <c r="F2" s="4"/>
      <c r="G2" s="4"/>
      <c r="H2" s="4"/>
      <c r="I2" s="5"/>
    </row>
    <row r="3" spans="1:9" ht="18.75" customHeight="1">
      <c r="A3" s="167" t="s">
        <v>180</v>
      </c>
      <c r="B3" s="167"/>
      <c r="C3" s="167"/>
      <c r="D3" s="167"/>
      <c r="E3" s="167"/>
      <c r="F3" s="5"/>
      <c r="G3" s="5"/>
      <c r="H3" s="5"/>
      <c r="I3" s="5"/>
    </row>
    <row r="4" spans="1:9" ht="39" customHeight="1" thickBot="1">
      <c r="A4" s="172" t="s">
        <v>211</v>
      </c>
      <c r="B4" s="172"/>
      <c r="C4" s="172"/>
      <c r="D4" s="172"/>
      <c r="E4" s="172"/>
      <c r="F4" s="172"/>
      <c r="G4" s="172"/>
      <c r="H4" s="172"/>
      <c r="I4" s="172"/>
    </row>
    <row r="5" spans="1:9" ht="16.5" thickTop="1">
      <c r="A5" s="173" t="s">
        <v>1</v>
      </c>
      <c r="B5" s="175" t="s">
        <v>2</v>
      </c>
      <c r="C5" s="177" t="s">
        <v>3</v>
      </c>
      <c r="D5" s="177"/>
      <c r="E5" s="177"/>
      <c r="F5" s="177"/>
      <c r="G5" s="177"/>
      <c r="H5" s="178"/>
      <c r="I5" s="179"/>
    </row>
    <row r="6" spans="1:9" ht="16.5" thickBot="1">
      <c r="A6" s="174"/>
      <c r="B6" s="176"/>
      <c r="C6" s="118" t="s">
        <v>135</v>
      </c>
      <c r="D6" s="118" t="s">
        <v>136</v>
      </c>
      <c r="E6" s="118" t="s">
        <v>137</v>
      </c>
      <c r="F6" s="118" t="s">
        <v>138</v>
      </c>
      <c r="G6" s="118" t="s">
        <v>181</v>
      </c>
      <c r="H6" s="118" t="s">
        <v>197</v>
      </c>
      <c r="I6" s="118" t="s">
        <v>198</v>
      </c>
    </row>
    <row r="7" spans="1:9" ht="21.75" customHeight="1">
      <c r="A7" s="119" t="s">
        <v>4</v>
      </c>
      <c r="B7" s="120" t="s">
        <v>5</v>
      </c>
      <c r="C7" s="121" t="s">
        <v>139</v>
      </c>
      <c r="D7" s="121" t="s">
        <v>139</v>
      </c>
      <c r="E7" s="121" t="s">
        <v>139</v>
      </c>
      <c r="F7" s="121" t="s">
        <v>139</v>
      </c>
      <c r="G7" s="121" t="s">
        <v>139</v>
      </c>
      <c r="H7" s="124" t="s">
        <v>139</v>
      </c>
      <c r="I7" s="122" t="s">
        <v>139</v>
      </c>
    </row>
    <row r="8" spans="1:9" ht="51" customHeight="1">
      <c r="A8" s="13" t="s">
        <v>6</v>
      </c>
      <c r="B8" s="20" t="s">
        <v>7</v>
      </c>
      <c r="C8" s="14" t="s">
        <v>140</v>
      </c>
      <c r="D8" s="14" t="s">
        <v>140</v>
      </c>
      <c r="E8" s="14" t="s">
        <v>140</v>
      </c>
      <c r="F8" s="14" t="s">
        <v>140</v>
      </c>
      <c r="G8" s="14" t="s">
        <v>140</v>
      </c>
      <c r="H8" s="125" t="s">
        <v>140</v>
      </c>
      <c r="I8" s="15" t="s">
        <v>140</v>
      </c>
    </row>
    <row r="9" spans="1:9" ht="63" customHeight="1">
      <c r="A9" s="13" t="s">
        <v>8</v>
      </c>
      <c r="B9" s="20" t="s">
        <v>9</v>
      </c>
      <c r="C9" s="11" t="s">
        <v>141</v>
      </c>
      <c r="D9" s="11" t="s">
        <v>141</v>
      </c>
      <c r="E9" s="11" t="s">
        <v>141</v>
      </c>
      <c r="F9" s="11" t="s">
        <v>141</v>
      </c>
      <c r="G9" s="11" t="s">
        <v>141</v>
      </c>
      <c r="H9" s="126" t="s">
        <v>141</v>
      </c>
      <c r="I9" s="12" t="s">
        <v>141</v>
      </c>
    </row>
    <row r="10" spans="1:9" ht="60" customHeight="1">
      <c r="A10" s="13" t="s">
        <v>10</v>
      </c>
      <c r="B10" s="20" t="s">
        <v>11</v>
      </c>
      <c r="C10" s="11" t="s">
        <v>142</v>
      </c>
      <c r="D10" s="11" t="s">
        <v>142</v>
      </c>
      <c r="E10" s="11" t="s">
        <v>142</v>
      </c>
      <c r="F10" s="11" t="s">
        <v>142</v>
      </c>
      <c r="G10" s="11" t="s">
        <v>142</v>
      </c>
      <c r="H10" s="126" t="s">
        <v>142</v>
      </c>
      <c r="I10" s="12" t="s">
        <v>142</v>
      </c>
    </row>
    <row r="11" spans="1:9" ht="60" customHeight="1">
      <c r="A11" s="13" t="s">
        <v>12</v>
      </c>
      <c r="B11" s="20" t="s">
        <v>13</v>
      </c>
      <c r="C11" s="11" t="s">
        <v>143</v>
      </c>
      <c r="D11" s="11" t="s">
        <v>143</v>
      </c>
      <c r="E11" s="11" t="s">
        <v>143</v>
      </c>
      <c r="F11" s="11" t="s">
        <v>143</v>
      </c>
      <c r="G11" s="11" t="s">
        <v>143</v>
      </c>
      <c r="H11" s="126" t="s">
        <v>143</v>
      </c>
      <c r="I11" s="12" t="s">
        <v>143</v>
      </c>
    </row>
    <row r="12" spans="1:9" ht="57" customHeight="1" thickBot="1">
      <c r="A12" s="16" t="s">
        <v>14</v>
      </c>
      <c r="B12" s="21" t="s">
        <v>15</v>
      </c>
      <c r="C12" s="17" t="s">
        <v>144</v>
      </c>
      <c r="D12" s="17" t="s">
        <v>144</v>
      </c>
      <c r="E12" s="17" t="s">
        <v>144</v>
      </c>
      <c r="F12" s="17" t="s">
        <v>144</v>
      </c>
      <c r="G12" s="17" t="s">
        <v>144</v>
      </c>
      <c r="H12" s="127" t="s">
        <v>144</v>
      </c>
      <c r="I12" s="18" t="s">
        <v>144</v>
      </c>
    </row>
    <row r="13" ht="13.5" thickTop="1">
      <c r="A13" s="2"/>
    </row>
    <row r="14" spans="3:9" ht="16.5">
      <c r="C14" s="23"/>
      <c r="D14" s="23"/>
      <c r="E14" s="168" t="s">
        <v>216</v>
      </c>
      <c r="F14" s="168"/>
      <c r="G14" s="168"/>
      <c r="H14" s="168"/>
      <c r="I14" s="168"/>
    </row>
    <row r="15" spans="5:9" ht="15.75">
      <c r="E15" s="169" t="s">
        <v>145</v>
      </c>
      <c r="F15" s="169"/>
      <c r="G15" s="169"/>
      <c r="H15" s="169"/>
      <c r="I15" s="169"/>
    </row>
    <row r="16" spans="3:9" ht="15.75">
      <c r="C16" s="22"/>
      <c r="D16" s="22"/>
      <c r="F16" s="22"/>
      <c r="G16" s="22"/>
      <c r="H16" s="22"/>
      <c r="I16" s="22"/>
    </row>
    <row r="17" spans="3:9" ht="18.75">
      <c r="C17" s="5"/>
      <c r="D17" s="5"/>
      <c r="E17" s="5"/>
      <c r="F17" s="5"/>
      <c r="G17" s="5"/>
      <c r="H17" s="5"/>
      <c r="I17" s="5"/>
    </row>
    <row r="18" spans="3:9" ht="18.75">
      <c r="C18" s="5"/>
      <c r="D18" s="5"/>
      <c r="E18" s="5"/>
      <c r="F18" s="5"/>
      <c r="G18" s="5"/>
      <c r="H18" s="5"/>
      <c r="I18" s="5"/>
    </row>
    <row r="19" spans="3:9" ht="18.75">
      <c r="C19" s="24"/>
      <c r="D19" s="24"/>
      <c r="E19" s="170"/>
      <c r="F19" s="170"/>
      <c r="G19" s="170"/>
      <c r="H19" s="170"/>
      <c r="I19" s="170"/>
    </row>
    <row r="20" spans="3:9" ht="18.75">
      <c r="C20" s="5"/>
      <c r="D20" s="5"/>
      <c r="E20" s="5"/>
      <c r="F20" s="5"/>
      <c r="G20" s="5"/>
      <c r="H20" s="5"/>
      <c r="I20" s="5"/>
    </row>
    <row r="78" ht="12.75">
      <c r="A78" s="2"/>
    </row>
    <row r="157" ht="12.75">
      <c r="A157" s="1"/>
    </row>
    <row r="189" ht="12.75">
      <c r="A189" s="1"/>
    </row>
  </sheetData>
  <sheetProtection/>
  <mergeCells count="10">
    <mergeCell ref="A2:E2"/>
    <mergeCell ref="A3:E3"/>
    <mergeCell ref="E14:I14"/>
    <mergeCell ref="E15:I15"/>
    <mergeCell ref="E19:I19"/>
    <mergeCell ref="A1:I1"/>
    <mergeCell ref="A4:I4"/>
    <mergeCell ref="A5:A6"/>
    <mergeCell ref="B5:B6"/>
    <mergeCell ref="C5:I5"/>
  </mergeCells>
  <printOptions/>
  <pageMargins left="0.49" right="0.28" top="0.53" bottom="0.4330708661417323" header="0.2" footer="0.3149606299212598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L62"/>
  <sheetViews>
    <sheetView zoomScale="130" zoomScaleNormal="130" zoomScalePageLayoutView="0" workbookViewId="0" topLeftCell="A1">
      <selection activeCell="C9" sqref="C9"/>
    </sheetView>
  </sheetViews>
  <sheetFormatPr defaultColWidth="9.140625" defaultRowHeight="12.75"/>
  <cols>
    <col min="1" max="1" width="7.00390625" style="0" customWidth="1"/>
    <col min="2" max="2" width="35.28125" style="0" customWidth="1"/>
    <col min="3" max="10" width="6.7109375" style="0" customWidth="1"/>
  </cols>
  <sheetData>
    <row r="1" spans="1:10" ht="12.75">
      <c r="A1" s="171" t="s">
        <v>16</v>
      </c>
      <c r="B1" s="171"/>
      <c r="C1" s="171"/>
      <c r="D1" s="171"/>
      <c r="E1" s="171"/>
      <c r="F1" s="171"/>
      <c r="G1" s="171"/>
      <c r="H1" s="171"/>
      <c r="I1" s="171"/>
      <c r="J1" s="171"/>
    </row>
    <row r="2" spans="1:10" ht="15.75">
      <c r="A2" s="166" t="s">
        <v>179</v>
      </c>
      <c r="B2" s="166"/>
      <c r="C2" s="166"/>
      <c r="D2" s="166"/>
      <c r="E2" s="3"/>
      <c r="F2" s="3"/>
      <c r="G2" s="3"/>
      <c r="H2" s="3"/>
      <c r="I2" s="3"/>
      <c r="J2" s="3"/>
    </row>
    <row r="3" spans="1:10" ht="14.25">
      <c r="A3" s="180" t="s">
        <v>180</v>
      </c>
      <c r="B3" s="180"/>
      <c r="C3" s="180"/>
      <c r="D3" s="180"/>
      <c r="E3" s="3"/>
      <c r="F3" s="3"/>
      <c r="G3" s="3"/>
      <c r="H3" s="3"/>
      <c r="I3" s="3"/>
      <c r="J3" s="3"/>
    </row>
    <row r="4" spans="1:10" ht="37.5" customHeight="1" thickBot="1">
      <c r="A4" s="181" t="s">
        <v>200</v>
      </c>
      <c r="B4" s="181"/>
      <c r="C4" s="181"/>
      <c r="D4" s="181"/>
      <c r="E4" s="181"/>
      <c r="F4" s="181"/>
      <c r="G4" s="181"/>
      <c r="H4" s="181"/>
      <c r="I4" s="181"/>
      <c r="J4" s="181"/>
    </row>
    <row r="5" spans="1:10" ht="13.5" thickTop="1">
      <c r="A5" s="182" t="s">
        <v>1</v>
      </c>
      <c r="B5" s="184" t="s">
        <v>2</v>
      </c>
      <c r="C5" s="184" t="s">
        <v>17</v>
      </c>
      <c r="D5" s="186" t="s">
        <v>18</v>
      </c>
      <c r="E5" s="186"/>
      <c r="F5" s="186"/>
      <c r="G5" s="186"/>
      <c r="H5" s="187"/>
      <c r="I5" s="187"/>
      <c r="J5" s="188"/>
    </row>
    <row r="6" spans="1:10" ht="13.5" thickBot="1">
      <c r="A6" s="183"/>
      <c r="B6" s="185"/>
      <c r="C6" s="185"/>
      <c r="D6" s="63" t="s">
        <v>135</v>
      </c>
      <c r="E6" s="63" t="s">
        <v>146</v>
      </c>
      <c r="F6" s="63" t="s">
        <v>147</v>
      </c>
      <c r="G6" s="63" t="s">
        <v>138</v>
      </c>
      <c r="H6" s="129" t="s">
        <v>182</v>
      </c>
      <c r="I6" s="129" t="s">
        <v>197</v>
      </c>
      <c r="J6" s="123" t="s">
        <v>199</v>
      </c>
    </row>
    <row r="7" spans="1:10" ht="13.5" thickTop="1">
      <c r="A7" s="41" t="s">
        <v>4</v>
      </c>
      <c r="B7" s="42" t="s">
        <v>19</v>
      </c>
      <c r="C7" s="43">
        <f>SUM(D7:J7)</f>
        <v>184</v>
      </c>
      <c r="D7" s="43">
        <f aca="true" t="shared" si="0" ref="D7:I7">SUM(D8,D10,D12,D14)</f>
        <v>32</v>
      </c>
      <c r="E7" s="43">
        <f t="shared" si="0"/>
        <v>26</v>
      </c>
      <c r="F7" s="43">
        <f t="shared" si="0"/>
        <v>26</v>
      </c>
      <c r="G7" s="43">
        <f t="shared" si="0"/>
        <v>23</v>
      </c>
      <c r="H7" s="43">
        <f t="shared" si="0"/>
        <v>27</v>
      </c>
      <c r="I7" s="43">
        <f t="shared" si="0"/>
        <v>26</v>
      </c>
      <c r="J7" s="44">
        <v>24</v>
      </c>
    </row>
    <row r="8" spans="1:10" ht="12.75" customHeight="1">
      <c r="A8" s="189">
        <v>1</v>
      </c>
      <c r="B8" s="45" t="s">
        <v>20</v>
      </c>
      <c r="C8" s="138">
        <f>SUM(D8:J8)</f>
        <v>140</v>
      </c>
      <c r="D8" s="138">
        <v>23</v>
      </c>
      <c r="E8" s="138">
        <v>17</v>
      </c>
      <c r="F8" s="138">
        <v>16</v>
      </c>
      <c r="G8" s="138">
        <v>21</v>
      </c>
      <c r="H8" s="139">
        <v>20</v>
      </c>
      <c r="I8" s="139">
        <v>19</v>
      </c>
      <c r="J8" s="46">
        <v>24</v>
      </c>
    </row>
    <row r="9" spans="1:10" ht="12.75">
      <c r="A9" s="190"/>
      <c r="B9" s="40" t="s">
        <v>21</v>
      </c>
      <c r="C9" s="140">
        <f aca="true" t="shared" si="1" ref="C9:J9">C8/C7*100</f>
        <v>76.08695652173914</v>
      </c>
      <c r="D9" s="140">
        <f t="shared" si="1"/>
        <v>71.875</v>
      </c>
      <c r="E9" s="140">
        <f t="shared" si="1"/>
        <v>65.38461538461539</v>
      </c>
      <c r="F9" s="140">
        <f t="shared" si="1"/>
        <v>61.53846153846154</v>
      </c>
      <c r="G9" s="140">
        <f t="shared" si="1"/>
        <v>91.30434782608695</v>
      </c>
      <c r="H9" s="140">
        <f t="shared" si="1"/>
        <v>74.07407407407408</v>
      </c>
      <c r="I9" s="140">
        <f t="shared" si="1"/>
        <v>73.07692307692307</v>
      </c>
      <c r="J9" s="140">
        <f t="shared" si="1"/>
        <v>100</v>
      </c>
    </row>
    <row r="10" spans="1:10" ht="12.75" customHeight="1">
      <c r="A10" s="190">
        <v>2</v>
      </c>
      <c r="B10" s="40" t="s">
        <v>22</v>
      </c>
      <c r="C10" s="141">
        <f>SUM(D10:J10)</f>
        <v>41</v>
      </c>
      <c r="D10" s="141">
        <v>8</v>
      </c>
      <c r="E10" s="141">
        <v>9</v>
      </c>
      <c r="F10" s="141">
        <v>9</v>
      </c>
      <c r="G10" s="141">
        <v>2</v>
      </c>
      <c r="H10" s="142">
        <v>7</v>
      </c>
      <c r="I10" s="142">
        <v>6</v>
      </c>
      <c r="J10" s="36"/>
    </row>
    <row r="11" spans="1:12" ht="12.75">
      <c r="A11" s="190"/>
      <c r="B11" s="40" t="s">
        <v>21</v>
      </c>
      <c r="C11" s="140">
        <f>C10/C7*100</f>
        <v>22.282608695652172</v>
      </c>
      <c r="D11" s="140">
        <f aca="true" t="shared" si="2" ref="D11:I11">D10/D8*100</f>
        <v>34.78260869565217</v>
      </c>
      <c r="E11" s="140">
        <f t="shared" si="2"/>
        <v>52.94117647058824</v>
      </c>
      <c r="F11" s="140">
        <f t="shared" si="2"/>
        <v>56.25</v>
      </c>
      <c r="G11" s="140">
        <f t="shared" si="2"/>
        <v>9.523809523809524</v>
      </c>
      <c r="H11" s="140">
        <f t="shared" si="2"/>
        <v>35</v>
      </c>
      <c r="I11" s="140">
        <f t="shared" si="2"/>
        <v>31.57894736842105</v>
      </c>
      <c r="J11" s="140"/>
      <c r="L11" s="158"/>
    </row>
    <row r="12" spans="1:10" ht="12.75" customHeight="1">
      <c r="A12" s="190">
        <v>3</v>
      </c>
      <c r="B12" s="40" t="s">
        <v>23</v>
      </c>
      <c r="C12" s="141">
        <f>SUM(D12:J12)</f>
        <v>3</v>
      </c>
      <c r="D12" s="141">
        <v>1</v>
      </c>
      <c r="E12" s="141">
        <v>0</v>
      </c>
      <c r="F12" s="141">
        <v>1</v>
      </c>
      <c r="G12" s="141">
        <v>0</v>
      </c>
      <c r="H12" s="142">
        <v>0</v>
      </c>
      <c r="I12" s="142">
        <v>1</v>
      </c>
      <c r="J12" s="36"/>
    </row>
    <row r="13" spans="1:10" ht="12.75">
      <c r="A13" s="190"/>
      <c r="B13" s="40" t="s">
        <v>21</v>
      </c>
      <c r="C13" s="140">
        <f>C12/C7*100</f>
        <v>1.6304347826086956</v>
      </c>
      <c r="D13" s="140">
        <f aca="true" t="shared" si="3" ref="D13:I13">D12/D8*100</f>
        <v>4.3478260869565215</v>
      </c>
      <c r="E13" s="140">
        <f t="shared" si="3"/>
        <v>0</v>
      </c>
      <c r="F13" s="140">
        <f t="shared" si="3"/>
        <v>6.25</v>
      </c>
      <c r="G13" s="140">
        <f t="shared" si="3"/>
        <v>0</v>
      </c>
      <c r="H13" s="140">
        <f t="shared" si="3"/>
        <v>0</v>
      </c>
      <c r="I13" s="140">
        <f t="shared" si="3"/>
        <v>5.263157894736842</v>
      </c>
      <c r="J13" s="36"/>
    </row>
    <row r="14" spans="1:10" ht="12.75">
      <c r="A14" s="190">
        <v>4</v>
      </c>
      <c r="B14" s="40" t="s">
        <v>24</v>
      </c>
      <c r="C14" s="141">
        <f>SUM(D14:J14)</f>
        <v>0</v>
      </c>
      <c r="D14" s="141">
        <v>0</v>
      </c>
      <c r="E14" s="141">
        <v>0</v>
      </c>
      <c r="F14" s="141">
        <v>0</v>
      </c>
      <c r="G14" s="141">
        <v>0</v>
      </c>
      <c r="H14" s="142">
        <v>0</v>
      </c>
      <c r="I14" s="142">
        <v>0</v>
      </c>
      <c r="J14" s="36"/>
    </row>
    <row r="15" spans="1:10" ht="12.75">
      <c r="A15" s="191"/>
      <c r="B15" s="47" t="s">
        <v>21</v>
      </c>
      <c r="C15" s="140">
        <f>C14/C7*100</f>
        <v>0</v>
      </c>
      <c r="D15" s="140">
        <v>0</v>
      </c>
      <c r="E15" s="140">
        <v>0</v>
      </c>
      <c r="F15" s="140">
        <v>0</v>
      </c>
      <c r="G15" s="140">
        <v>0</v>
      </c>
      <c r="H15" s="140">
        <v>0</v>
      </c>
      <c r="I15" s="140">
        <v>0</v>
      </c>
      <c r="J15" s="49"/>
    </row>
    <row r="16" spans="1:10" ht="12.75">
      <c r="A16" s="52" t="s">
        <v>6</v>
      </c>
      <c r="B16" s="53" t="s">
        <v>25</v>
      </c>
      <c r="C16" s="143">
        <f>SUM(D16:J16)</f>
        <v>184</v>
      </c>
      <c r="D16" s="143">
        <f aca="true" t="shared" si="4" ref="D16:I16">D7</f>
        <v>32</v>
      </c>
      <c r="E16" s="143">
        <f t="shared" si="4"/>
        <v>26</v>
      </c>
      <c r="F16" s="143">
        <f t="shared" si="4"/>
        <v>26</v>
      </c>
      <c r="G16" s="143">
        <f t="shared" si="4"/>
        <v>23</v>
      </c>
      <c r="H16" s="143">
        <f t="shared" si="4"/>
        <v>27</v>
      </c>
      <c r="I16" s="143">
        <f t="shared" si="4"/>
        <v>26</v>
      </c>
      <c r="J16" s="55">
        <v>24</v>
      </c>
    </row>
    <row r="17" spans="1:10" ht="12.75" customHeight="1">
      <c r="A17" s="192">
        <v>1</v>
      </c>
      <c r="B17" s="50" t="s">
        <v>26</v>
      </c>
      <c r="C17" s="145">
        <f>SUM(D17:I17)</f>
        <v>6</v>
      </c>
      <c r="D17" s="145">
        <v>0</v>
      </c>
      <c r="E17" s="145">
        <v>3</v>
      </c>
      <c r="F17" s="145">
        <v>1</v>
      </c>
      <c r="G17" s="145">
        <v>1</v>
      </c>
      <c r="H17" s="146">
        <v>0</v>
      </c>
      <c r="I17" s="133">
        <v>1</v>
      </c>
      <c r="J17" s="46">
        <v>1</v>
      </c>
    </row>
    <row r="18" spans="1:10" ht="12.75">
      <c r="A18" s="190"/>
      <c r="B18" s="40" t="s">
        <v>21</v>
      </c>
      <c r="C18" s="140">
        <f>C17/C16*100</f>
        <v>3.260869565217391</v>
      </c>
      <c r="D18" s="140">
        <f aca="true" t="shared" si="5" ref="D18:J18">D17/D16*100</f>
        <v>0</v>
      </c>
      <c r="E18" s="140">
        <f t="shared" si="5"/>
        <v>11.538461538461538</v>
      </c>
      <c r="F18" s="140">
        <f t="shared" si="5"/>
        <v>3.8461538461538463</v>
      </c>
      <c r="G18" s="140">
        <f t="shared" si="5"/>
        <v>4.3478260869565215</v>
      </c>
      <c r="H18" s="140">
        <f t="shared" si="5"/>
        <v>0</v>
      </c>
      <c r="I18" s="140">
        <f t="shared" si="5"/>
        <v>3.8461538461538463</v>
      </c>
      <c r="J18" s="161">
        <f t="shared" si="5"/>
        <v>4.166666666666666</v>
      </c>
    </row>
    <row r="19" spans="1:10" ht="12.75" customHeight="1">
      <c r="A19" s="190">
        <v>2</v>
      </c>
      <c r="B19" s="40" t="s">
        <v>22</v>
      </c>
      <c r="C19" s="159">
        <f>SUM(D19:I19)</f>
        <v>43</v>
      </c>
      <c r="D19" s="141">
        <v>9</v>
      </c>
      <c r="E19" s="141">
        <v>6</v>
      </c>
      <c r="F19" s="141">
        <v>3</v>
      </c>
      <c r="G19" s="141">
        <v>8</v>
      </c>
      <c r="H19" s="142">
        <v>10</v>
      </c>
      <c r="I19" s="131">
        <v>7</v>
      </c>
      <c r="J19" s="36">
        <v>12</v>
      </c>
    </row>
    <row r="20" spans="1:10" ht="12.75">
      <c r="A20" s="190"/>
      <c r="B20" s="40" t="s">
        <v>21</v>
      </c>
      <c r="C20" s="140">
        <f>C19/C16*100</f>
        <v>23.369565217391305</v>
      </c>
      <c r="D20" s="140">
        <f aca="true" t="shared" si="6" ref="D20:J20">D19/D16*100</f>
        <v>28.125</v>
      </c>
      <c r="E20" s="140">
        <f t="shared" si="6"/>
        <v>23.076923076923077</v>
      </c>
      <c r="F20" s="140">
        <f t="shared" si="6"/>
        <v>11.538461538461538</v>
      </c>
      <c r="G20" s="140">
        <f t="shared" si="6"/>
        <v>34.78260869565217</v>
      </c>
      <c r="H20" s="140">
        <f t="shared" si="6"/>
        <v>37.03703703703704</v>
      </c>
      <c r="I20" s="140">
        <f t="shared" si="6"/>
        <v>26.923076923076923</v>
      </c>
      <c r="J20" s="161">
        <f t="shared" si="6"/>
        <v>50</v>
      </c>
    </row>
    <row r="21" spans="1:10" ht="12.75" customHeight="1">
      <c r="A21" s="190">
        <v>3</v>
      </c>
      <c r="B21" s="40" t="s">
        <v>23</v>
      </c>
      <c r="C21" s="141">
        <f>SUM(D21:I21)</f>
        <v>80</v>
      </c>
      <c r="D21" s="141">
        <v>17</v>
      </c>
      <c r="E21" s="141">
        <v>9</v>
      </c>
      <c r="F21" s="141">
        <v>16</v>
      </c>
      <c r="G21" s="141">
        <v>14</v>
      </c>
      <c r="H21" s="142">
        <v>10</v>
      </c>
      <c r="I21" s="131">
        <v>14</v>
      </c>
      <c r="J21" s="36">
        <v>11</v>
      </c>
    </row>
    <row r="22" spans="1:10" ht="12.75">
      <c r="A22" s="190"/>
      <c r="B22" s="40" t="s">
        <v>21</v>
      </c>
      <c r="C22" s="140">
        <f>C21/C16*100</f>
        <v>43.47826086956522</v>
      </c>
      <c r="D22" s="140">
        <f>D21/D16*100</f>
        <v>53.125</v>
      </c>
      <c r="E22" s="140">
        <f aca="true" t="shared" si="7" ref="E22:J22">E21/E16*100</f>
        <v>34.61538461538461</v>
      </c>
      <c r="F22" s="140">
        <f t="shared" si="7"/>
        <v>61.53846153846154</v>
      </c>
      <c r="G22" s="140">
        <f t="shared" si="7"/>
        <v>60.86956521739131</v>
      </c>
      <c r="H22" s="140">
        <f t="shared" si="7"/>
        <v>37.03703703703704</v>
      </c>
      <c r="I22" s="140">
        <f t="shared" si="7"/>
        <v>53.84615384615385</v>
      </c>
      <c r="J22" s="161">
        <f t="shared" si="7"/>
        <v>45.83333333333333</v>
      </c>
    </row>
    <row r="23" spans="1:10" ht="12.75" customHeight="1">
      <c r="A23" s="190">
        <v>4</v>
      </c>
      <c r="B23" s="40" t="s">
        <v>24</v>
      </c>
      <c r="C23" s="141">
        <f>SUM(D23:I23)</f>
        <v>32</v>
      </c>
      <c r="D23" s="141">
        <v>6</v>
      </c>
      <c r="E23" s="141">
        <v>8</v>
      </c>
      <c r="F23" s="141">
        <v>7</v>
      </c>
      <c r="G23" s="141">
        <v>0</v>
      </c>
      <c r="H23" s="142">
        <v>7</v>
      </c>
      <c r="I23" s="131">
        <v>4</v>
      </c>
      <c r="J23" s="36"/>
    </row>
    <row r="24" spans="1:10" ht="12.75">
      <c r="A24" s="190"/>
      <c r="B24" s="40" t="s">
        <v>21</v>
      </c>
      <c r="C24" s="140">
        <f>C23/C16*100</f>
        <v>17.391304347826086</v>
      </c>
      <c r="D24" s="140">
        <f aca="true" t="shared" si="8" ref="D24:I24">D23/D16*100</f>
        <v>18.75</v>
      </c>
      <c r="E24" s="140">
        <f t="shared" si="8"/>
        <v>30.76923076923077</v>
      </c>
      <c r="F24" s="140">
        <f t="shared" si="8"/>
        <v>26.923076923076923</v>
      </c>
      <c r="G24" s="140">
        <f t="shared" si="8"/>
        <v>0</v>
      </c>
      <c r="H24" s="140">
        <f t="shared" si="8"/>
        <v>25.925925925925924</v>
      </c>
      <c r="I24" s="140">
        <f t="shared" si="8"/>
        <v>15.384615384615385</v>
      </c>
      <c r="J24" s="36"/>
    </row>
    <row r="25" spans="1:10" ht="12.75">
      <c r="A25" s="39">
        <v>5</v>
      </c>
      <c r="B25" s="40" t="s">
        <v>27</v>
      </c>
      <c r="C25" s="141">
        <v>0</v>
      </c>
      <c r="D25" s="141">
        <v>0</v>
      </c>
      <c r="E25" s="141">
        <v>0</v>
      </c>
      <c r="F25" s="141">
        <v>0</v>
      </c>
      <c r="G25" s="141">
        <v>0</v>
      </c>
      <c r="H25" s="142">
        <v>0</v>
      </c>
      <c r="I25" s="131">
        <v>0</v>
      </c>
      <c r="J25" s="36"/>
    </row>
    <row r="26" spans="1:10" ht="12.75">
      <c r="A26" s="52" t="s">
        <v>8</v>
      </c>
      <c r="B26" s="53" t="s">
        <v>28</v>
      </c>
      <c r="C26" s="143">
        <f>SUM(D26:I26)</f>
        <v>160</v>
      </c>
      <c r="D26" s="143">
        <v>32</v>
      </c>
      <c r="E26" s="143">
        <v>26</v>
      </c>
      <c r="F26" s="143">
        <v>26</v>
      </c>
      <c r="G26" s="143">
        <v>23</v>
      </c>
      <c r="H26" s="144">
        <v>27</v>
      </c>
      <c r="I26" s="132">
        <v>26</v>
      </c>
      <c r="J26" s="55">
        <v>24</v>
      </c>
    </row>
    <row r="27" spans="1:10" ht="12.75">
      <c r="A27" s="190">
        <v>1</v>
      </c>
      <c r="B27" s="40" t="s">
        <v>29</v>
      </c>
      <c r="C27" s="149">
        <f>SUM(D27:I27)</f>
        <v>129</v>
      </c>
      <c r="D27" s="141">
        <f aca="true" t="shared" si="9" ref="D27:I27">SUM(D17,D19,D21)</f>
        <v>26</v>
      </c>
      <c r="E27" s="141">
        <f t="shared" si="9"/>
        <v>18</v>
      </c>
      <c r="F27" s="141">
        <f t="shared" si="9"/>
        <v>20</v>
      </c>
      <c r="G27" s="141">
        <f t="shared" si="9"/>
        <v>23</v>
      </c>
      <c r="H27" s="141">
        <f t="shared" si="9"/>
        <v>20</v>
      </c>
      <c r="I27" s="141">
        <f t="shared" si="9"/>
        <v>22</v>
      </c>
      <c r="J27" s="36">
        <v>24</v>
      </c>
    </row>
    <row r="28" spans="1:10" ht="12.75">
      <c r="A28" s="190"/>
      <c r="B28" s="40" t="s">
        <v>21</v>
      </c>
      <c r="C28" s="140">
        <f aca="true" t="shared" si="10" ref="C28:J28">C27/C27*100</f>
        <v>100</v>
      </c>
      <c r="D28" s="140">
        <f t="shared" si="10"/>
        <v>100</v>
      </c>
      <c r="E28" s="140">
        <f t="shared" si="10"/>
        <v>100</v>
      </c>
      <c r="F28" s="140">
        <f t="shared" si="10"/>
        <v>100</v>
      </c>
      <c r="G28" s="140">
        <f t="shared" si="10"/>
        <v>100</v>
      </c>
      <c r="H28" s="140">
        <f t="shared" si="10"/>
        <v>100</v>
      </c>
      <c r="I28" s="140">
        <f t="shared" si="10"/>
        <v>100</v>
      </c>
      <c r="J28" s="161">
        <f t="shared" si="10"/>
        <v>100</v>
      </c>
    </row>
    <row r="29" spans="1:10" ht="12.75" customHeight="1">
      <c r="A29" s="190" t="s">
        <v>30</v>
      </c>
      <c r="B29" s="40" t="s">
        <v>31</v>
      </c>
      <c r="C29" s="141">
        <f>SUM(D29:J29)</f>
        <v>7</v>
      </c>
      <c r="D29" s="141">
        <f aca="true" t="shared" si="11" ref="D29:I29">SUM(D17)</f>
        <v>0</v>
      </c>
      <c r="E29" s="141">
        <f t="shared" si="11"/>
        <v>3</v>
      </c>
      <c r="F29" s="141">
        <f t="shared" si="11"/>
        <v>1</v>
      </c>
      <c r="G29" s="141">
        <f t="shared" si="11"/>
        <v>1</v>
      </c>
      <c r="H29" s="141">
        <f t="shared" si="11"/>
        <v>0</v>
      </c>
      <c r="I29" s="141">
        <f t="shared" si="11"/>
        <v>1</v>
      </c>
      <c r="J29" s="36">
        <v>1</v>
      </c>
    </row>
    <row r="30" spans="1:10" ht="12.75">
      <c r="A30" s="190"/>
      <c r="B30" s="40" t="s">
        <v>21</v>
      </c>
      <c r="C30" s="140">
        <v>5.228758169934641</v>
      </c>
      <c r="D30" s="140">
        <v>10</v>
      </c>
      <c r="E30" s="140">
        <v>3.4482758620689653</v>
      </c>
      <c r="F30" s="140">
        <v>3.8461538461538463</v>
      </c>
      <c r="G30" s="140">
        <v>0</v>
      </c>
      <c r="H30" s="140">
        <v>10.526315789473683</v>
      </c>
      <c r="I30" s="140">
        <v>3.7037037037037033</v>
      </c>
      <c r="J30" s="161">
        <f>J29/24*100</f>
        <v>4.166666666666666</v>
      </c>
    </row>
    <row r="31" spans="1:10" ht="12.75" customHeight="1">
      <c r="A31" s="190" t="s">
        <v>32</v>
      </c>
      <c r="B31" s="40" t="s">
        <v>33</v>
      </c>
      <c r="C31" s="159">
        <f>SUM(D31:I31)</f>
        <v>43</v>
      </c>
      <c r="D31" s="141">
        <v>9</v>
      </c>
      <c r="E31" s="141">
        <v>6</v>
      </c>
      <c r="F31" s="141">
        <v>3</v>
      </c>
      <c r="G31" s="141">
        <v>8</v>
      </c>
      <c r="H31" s="142">
        <v>10</v>
      </c>
      <c r="I31" s="131">
        <v>7</v>
      </c>
      <c r="J31" s="36">
        <v>12</v>
      </c>
    </row>
    <row r="32" spans="1:10" ht="12.75">
      <c r="A32" s="190"/>
      <c r="B32" s="40" t="s">
        <v>21</v>
      </c>
      <c r="C32" s="140">
        <v>30.718954248366014</v>
      </c>
      <c r="D32" s="140">
        <v>30</v>
      </c>
      <c r="E32" s="140">
        <v>34.48275862068966</v>
      </c>
      <c r="F32" s="140">
        <v>19.230769230769234</v>
      </c>
      <c r="G32" s="140">
        <v>50</v>
      </c>
      <c r="H32" s="140">
        <v>31.57894736842105</v>
      </c>
      <c r="I32" s="140">
        <v>22.22222222222222</v>
      </c>
      <c r="J32" s="161">
        <f>J31/24*100</f>
        <v>50</v>
      </c>
    </row>
    <row r="33" spans="1:10" ht="12.75" customHeight="1">
      <c r="A33" s="190"/>
      <c r="B33" s="40" t="s">
        <v>34</v>
      </c>
      <c r="C33" s="141">
        <f>SUM(D33:I33)</f>
        <v>32</v>
      </c>
      <c r="D33" s="141">
        <v>6</v>
      </c>
      <c r="E33" s="141">
        <v>8</v>
      </c>
      <c r="F33" s="141">
        <v>7</v>
      </c>
      <c r="G33" s="141">
        <v>0</v>
      </c>
      <c r="H33" s="142">
        <v>7</v>
      </c>
      <c r="I33" s="131">
        <v>4</v>
      </c>
      <c r="J33" s="36"/>
    </row>
    <row r="34" spans="1:10" ht="12.75">
      <c r="A34" s="190"/>
      <c r="B34" s="40" t="s">
        <v>21</v>
      </c>
      <c r="C34" s="140">
        <f>C33/C26*100</f>
        <v>20</v>
      </c>
      <c r="D34" s="140">
        <f aca="true" t="shared" si="12" ref="D34:I34">D33/D26*100</f>
        <v>18.75</v>
      </c>
      <c r="E34" s="140">
        <f t="shared" si="12"/>
        <v>30.76923076923077</v>
      </c>
      <c r="F34" s="140">
        <f t="shared" si="12"/>
        <v>26.923076923076923</v>
      </c>
      <c r="G34" s="140">
        <f t="shared" si="12"/>
        <v>0</v>
      </c>
      <c r="H34" s="140">
        <f t="shared" si="12"/>
        <v>25.925925925925924</v>
      </c>
      <c r="I34" s="140">
        <f t="shared" si="12"/>
        <v>15.384615384615385</v>
      </c>
      <c r="J34" s="36"/>
    </row>
    <row r="35" spans="1:10" ht="12.75">
      <c r="A35" s="190">
        <v>3</v>
      </c>
      <c r="B35" s="40" t="s">
        <v>35</v>
      </c>
      <c r="C35" s="141">
        <f>SUM(D35:J35)</f>
        <v>1</v>
      </c>
      <c r="D35" s="141">
        <v>0</v>
      </c>
      <c r="E35" s="141">
        <v>1</v>
      </c>
      <c r="F35" s="141">
        <v>0</v>
      </c>
      <c r="G35" s="141">
        <v>0</v>
      </c>
      <c r="H35" s="142">
        <v>0</v>
      </c>
      <c r="I35" s="131">
        <v>0</v>
      </c>
      <c r="J35" s="36"/>
    </row>
    <row r="36" spans="1:10" ht="12.75">
      <c r="A36" s="190"/>
      <c r="B36" s="40" t="s">
        <v>21</v>
      </c>
      <c r="C36" s="140">
        <v>0</v>
      </c>
      <c r="D36" s="140">
        <v>0</v>
      </c>
      <c r="E36" s="140">
        <v>0</v>
      </c>
      <c r="F36" s="140">
        <v>0</v>
      </c>
      <c r="G36" s="140">
        <v>0</v>
      </c>
      <c r="H36" s="140">
        <v>0</v>
      </c>
      <c r="I36" s="140">
        <v>0</v>
      </c>
      <c r="J36" s="36"/>
    </row>
    <row r="37" spans="1:10" ht="12.75">
      <c r="A37" s="190">
        <v>4</v>
      </c>
      <c r="B37" s="40" t="s">
        <v>36</v>
      </c>
      <c r="C37" s="141">
        <f>SUM(D37:J37)</f>
        <v>0</v>
      </c>
      <c r="D37" s="141"/>
      <c r="E37" s="141"/>
      <c r="F37" s="141"/>
      <c r="G37" s="141"/>
      <c r="H37" s="142"/>
      <c r="I37" s="131"/>
      <c r="J37" s="36"/>
    </row>
    <row r="38" spans="1:10" ht="12.75">
      <c r="A38" s="190"/>
      <c r="B38" s="40" t="s">
        <v>21</v>
      </c>
      <c r="C38" s="140"/>
      <c r="D38" s="140"/>
      <c r="E38" s="140"/>
      <c r="F38" s="140"/>
      <c r="G38" s="140"/>
      <c r="H38" s="140"/>
      <c r="I38" s="140"/>
      <c r="J38" s="36"/>
    </row>
    <row r="39" spans="1:10" ht="12.75">
      <c r="A39" s="39">
        <v>5</v>
      </c>
      <c r="B39" s="40" t="s">
        <v>37</v>
      </c>
      <c r="C39" s="140">
        <v>0</v>
      </c>
      <c r="D39" s="140">
        <v>0</v>
      </c>
      <c r="E39" s="140">
        <v>0</v>
      </c>
      <c r="F39" s="140">
        <v>0</v>
      </c>
      <c r="G39" s="140">
        <v>0</v>
      </c>
      <c r="H39" s="140">
        <v>0</v>
      </c>
      <c r="I39" s="140">
        <v>0</v>
      </c>
      <c r="J39" s="36"/>
    </row>
    <row r="40" spans="1:10" ht="24">
      <c r="A40" s="39">
        <v>6</v>
      </c>
      <c r="B40" s="40" t="s">
        <v>38</v>
      </c>
      <c r="C40" s="147">
        <f aca="true" t="shared" si="13" ref="C40:C47">SUM(D40:J40)</f>
        <v>0</v>
      </c>
      <c r="D40" s="141"/>
      <c r="E40" s="141"/>
      <c r="F40" s="141"/>
      <c r="G40" s="141"/>
      <c r="H40" s="142"/>
      <c r="I40" s="131"/>
      <c r="J40" s="59"/>
    </row>
    <row r="41" spans="1:10" ht="12.75">
      <c r="A41" s="52" t="s">
        <v>10</v>
      </c>
      <c r="B41" s="53" t="s">
        <v>39</v>
      </c>
      <c r="C41" s="143">
        <f t="shared" si="13"/>
        <v>0</v>
      </c>
      <c r="D41" s="143"/>
      <c r="E41" s="143"/>
      <c r="F41" s="143"/>
      <c r="G41" s="143"/>
      <c r="H41" s="144"/>
      <c r="I41" s="132"/>
      <c r="J41" s="55"/>
    </row>
    <row r="42" spans="1:10" ht="12.75">
      <c r="A42" s="39">
        <v>1</v>
      </c>
      <c r="B42" s="40" t="s">
        <v>40</v>
      </c>
      <c r="C42" s="147">
        <f t="shared" si="13"/>
        <v>0</v>
      </c>
      <c r="D42" s="147"/>
      <c r="E42" s="147"/>
      <c r="F42" s="147"/>
      <c r="G42" s="147"/>
      <c r="H42" s="148"/>
      <c r="I42" s="134"/>
      <c r="J42" s="35"/>
    </row>
    <row r="43" spans="1:10" ht="12.75">
      <c r="A43" s="39">
        <v>2</v>
      </c>
      <c r="B43" s="40" t="s">
        <v>41</v>
      </c>
      <c r="C43" s="147">
        <f t="shared" si="13"/>
        <v>0</v>
      </c>
      <c r="D43" s="141"/>
      <c r="E43" s="141"/>
      <c r="F43" s="141"/>
      <c r="G43" s="141"/>
      <c r="H43" s="142"/>
      <c r="I43" s="131"/>
      <c r="J43" s="36"/>
    </row>
    <row r="44" spans="1:10" ht="12.75">
      <c r="A44" s="39">
        <v>3</v>
      </c>
      <c r="B44" s="40" t="s">
        <v>42</v>
      </c>
      <c r="C44" s="147">
        <f t="shared" si="13"/>
        <v>0</v>
      </c>
      <c r="D44" s="141"/>
      <c r="E44" s="141"/>
      <c r="F44" s="141"/>
      <c r="G44" s="141"/>
      <c r="H44" s="142"/>
      <c r="I44" s="131"/>
      <c r="J44" s="36"/>
    </row>
    <row r="45" spans="1:10" ht="12.75">
      <c r="A45" s="52" t="s">
        <v>12</v>
      </c>
      <c r="B45" s="53" t="s">
        <v>43</v>
      </c>
      <c r="C45" s="143">
        <f t="shared" si="13"/>
        <v>23</v>
      </c>
      <c r="D45" s="143"/>
      <c r="E45" s="143"/>
      <c r="F45" s="143"/>
      <c r="G45" s="143">
        <v>23</v>
      </c>
      <c r="H45" s="144"/>
      <c r="I45" s="132"/>
      <c r="J45" s="55"/>
    </row>
    <row r="46" spans="1:10" ht="24">
      <c r="A46" s="52" t="s">
        <v>14</v>
      </c>
      <c r="B46" s="53" t="s">
        <v>173</v>
      </c>
      <c r="C46" s="143">
        <f t="shared" si="13"/>
        <v>23</v>
      </c>
      <c r="D46" s="149"/>
      <c r="E46" s="149"/>
      <c r="F46" s="149"/>
      <c r="G46" s="149">
        <v>23</v>
      </c>
      <c r="H46" s="150"/>
      <c r="I46" s="135"/>
      <c r="J46" s="56"/>
    </row>
    <row r="47" spans="1:10" ht="12.75">
      <c r="A47" s="192">
        <v>1</v>
      </c>
      <c r="B47" s="50" t="s">
        <v>26</v>
      </c>
      <c r="C47" s="143">
        <f t="shared" si="13"/>
        <v>1</v>
      </c>
      <c r="D47" s="145"/>
      <c r="E47" s="145"/>
      <c r="F47" s="145"/>
      <c r="G47" s="145">
        <v>1</v>
      </c>
      <c r="H47" s="146"/>
      <c r="I47" s="133"/>
      <c r="J47" s="51"/>
    </row>
    <row r="48" spans="1:10" ht="12.75">
      <c r="A48" s="190"/>
      <c r="B48" s="40" t="s">
        <v>21</v>
      </c>
      <c r="C48" s="140">
        <f>C47/C47*100</f>
        <v>100</v>
      </c>
      <c r="D48" s="140"/>
      <c r="E48" s="140"/>
      <c r="F48" s="140"/>
      <c r="G48" s="140">
        <v>0</v>
      </c>
      <c r="H48" s="140"/>
      <c r="I48" s="140"/>
      <c r="J48" s="36"/>
    </row>
    <row r="49" spans="1:10" ht="12.75">
      <c r="A49" s="190">
        <v>2</v>
      </c>
      <c r="B49" s="40" t="s">
        <v>22</v>
      </c>
      <c r="C49" s="141">
        <f>SUM(D49:J49)</f>
        <v>8</v>
      </c>
      <c r="D49" s="141"/>
      <c r="E49" s="141"/>
      <c r="F49" s="141"/>
      <c r="G49" s="141">
        <v>8</v>
      </c>
      <c r="H49" s="142"/>
      <c r="I49" s="131"/>
      <c r="J49" s="36"/>
    </row>
    <row r="50" spans="1:10" ht="12.75">
      <c r="A50" s="190"/>
      <c r="B50" s="40" t="s">
        <v>21</v>
      </c>
      <c r="C50" s="140">
        <f>C49/C49*100</f>
        <v>100</v>
      </c>
      <c r="D50" s="140"/>
      <c r="E50" s="140"/>
      <c r="F50" s="140"/>
      <c r="G50" s="140">
        <v>50</v>
      </c>
      <c r="H50" s="140"/>
      <c r="I50" s="140"/>
      <c r="J50" s="36"/>
    </row>
    <row r="51" spans="1:10" ht="12.75">
      <c r="A51" s="190">
        <v>3</v>
      </c>
      <c r="B51" s="40" t="s">
        <v>23</v>
      </c>
      <c r="C51" s="141">
        <f>SUM(D51:J51)</f>
        <v>14</v>
      </c>
      <c r="D51" s="141"/>
      <c r="E51" s="141"/>
      <c r="F51" s="141"/>
      <c r="G51" s="141">
        <v>14</v>
      </c>
      <c r="H51" s="142"/>
      <c r="I51" s="131"/>
      <c r="J51" s="36"/>
    </row>
    <row r="52" spans="1:10" ht="12.75">
      <c r="A52" s="191"/>
      <c r="B52" s="47" t="s">
        <v>44</v>
      </c>
      <c r="C52" s="140">
        <f>C51/C51*100</f>
        <v>100</v>
      </c>
      <c r="D52" s="140"/>
      <c r="E52" s="140"/>
      <c r="F52" s="140"/>
      <c r="G52" s="140">
        <v>50</v>
      </c>
      <c r="H52" s="140"/>
      <c r="I52" s="140"/>
      <c r="J52" s="49"/>
    </row>
    <row r="53" spans="1:10" s="25" customFormat="1" ht="12.75">
      <c r="A53" s="194" t="s">
        <v>45</v>
      </c>
      <c r="B53" s="57" t="s">
        <v>46</v>
      </c>
      <c r="C53" s="138"/>
      <c r="D53" s="138"/>
      <c r="E53" s="138"/>
      <c r="F53" s="138"/>
      <c r="G53" s="138"/>
      <c r="H53" s="139"/>
      <c r="I53" s="130"/>
      <c r="J53" s="46"/>
    </row>
    <row r="54" spans="1:10" ht="12.75">
      <c r="A54" s="195"/>
      <c r="B54" s="58"/>
      <c r="C54" s="151"/>
      <c r="D54" s="151"/>
      <c r="E54" s="151"/>
      <c r="F54" s="151"/>
      <c r="G54" s="151"/>
      <c r="H54" s="152"/>
      <c r="I54" s="136"/>
      <c r="J54" s="59"/>
    </row>
    <row r="55" spans="1:10" ht="12.75">
      <c r="A55" s="41" t="s">
        <v>47</v>
      </c>
      <c r="B55" s="42" t="s">
        <v>48</v>
      </c>
      <c r="C55" s="153"/>
      <c r="D55" s="153"/>
      <c r="E55" s="154"/>
      <c r="F55" s="154"/>
      <c r="G55" s="154"/>
      <c r="H55" s="155"/>
      <c r="I55" s="137"/>
      <c r="J55" s="64"/>
    </row>
    <row r="56" spans="1:10" ht="13.5" thickBot="1">
      <c r="A56" s="60" t="s">
        <v>49</v>
      </c>
      <c r="B56" s="61" t="s">
        <v>50</v>
      </c>
      <c r="C56" s="156">
        <f aca="true" t="shared" si="14" ref="C56:I56">C7</f>
        <v>184</v>
      </c>
      <c r="D56" s="156">
        <f t="shared" si="14"/>
        <v>32</v>
      </c>
      <c r="E56" s="156">
        <f t="shared" si="14"/>
        <v>26</v>
      </c>
      <c r="F56" s="156">
        <f t="shared" si="14"/>
        <v>26</v>
      </c>
      <c r="G56" s="156">
        <f t="shared" si="14"/>
        <v>23</v>
      </c>
      <c r="H56" s="156">
        <f t="shared" si="14"/>
        <v>27</v>
      </c>
      <c r="I56" s="156">
        <f t="shared" si="14"/>
        <v>26</v>
      </c>
      <c r="J56" s="62"/>
    </row>
    <row r="57" spans="1:10" ht="16.5" customHeight="1" thickTop="1">
      <c r="A57" s="3"/>
      <c r="B57" s="3"/>
      <c r="C57" s="3"/>
      <c r="D57" s="193" t="s">
        <v>201</v>
      </c>
      <c r="E57" s="193"/>
      <c r="F57" s="193"/>
      <c r="G57" s="193"/>
      <c r="H57" s="193"/>
      <c r="I57" s="193"/>
      <c r="J57" s="193"/>
    </row>
    <row r="58" spans="1:10" ht="15.75">
      <c r="A58" s="3"/>
      <c r="B58" s="3"/>
      <c r="C58" s="3"/>
      <c r="D58" s="169" t="s">
        <v>145</v>
      </c>
      <c r="E58" s="169"/>
      <c r="F58" s="169"/>
      <c r="G58" s="169"/>
      <c r="H58" s="169"/>
      <c r="I58" s="169"/>
      <c r="J58" s="169"/>
    </row>
    <row r="59" spans="6:10" ht="15.75">
      <c r="F59" s="22"/>
      <c r="G59" s="22"/>
      <c r="H59" s="22"/>
      <c r="I59" s="22"/>
      <c r="J59" s="22"/>
    </row>
    <row r="60" spans="5:10" ht="18.75">
      <c r="E60" s="5"/>
      <c r="F60" s="5"/>
      <c r="G60" s="5"/>
      <c r="H60" s="5"/>
      <c r="I60" s="5"/>
      <c r="J60" s="5"/>
    </row>
    <row r="61" spans="5:10" ht="18.75">
      <c r="E61" s="5"/>
      <c r="F61" s="5"/>
      <c r="G61" s="5"/>
      <c r="H61" s="5"/>
      <c r="I61" s="5"/>
      <c r="J61" s="5"/>
    </row>
    <row r="62" spans="5:10" ht="18.75">
      <c r="E62" s="170"/>
      <c r="F62" s="170"/>
      <c r="G62" s="170"/>
      <c r="H62" s="170"/>
      <c r="I62" s="170"/>
      <c r="J62" s="170"/>
    </row>
  </sheetData>
  <sheetProtection/>
  <mergeCells count="29">
    <mergeCell ref="D57:J57"/>
    <mergeCell ref="D58:J58"/>
    <mergeCell ref="E62:J62"/>
    <mergeCell ref="A35:A36"/>
    <mergeCell ref="A37:A38"/>
    <mergeCell ref="A47:A48"/>
    <mergeCell ref="A49:A50"/>
    <mergeCell ref="A51:A52"/>
    <mergeCell ref="A53:A54"/>
    <mergeCell ref="A21:A22"/>
    <mergeCell ref="A23:A24"/>
    <mergeCell ref="A27:A28"/>
    <mergeCell ref="A29:A30"/>
    <mergeCell ref="A31:A32"/>
    <mergeCell ref="A33:A34"/>
    <mergeCell ref="A8:A9"/>
    <mergeCell ref="A10:A11"/>
    <mergeCell ref="A12:A13"/>
    <mergeCell ref="A14:A15"/>
    <mergeCell ref="A17:A18"/>
    <mergeCell ref="A19:A20"/>
    <mergeCell ref="A1:J1"/>
    <mergeCell ref="A2:D2"/>
    <mergeCell ref="A3:D3"/>
    <mergeCell ref="A4:J4"/>
    <mergeCell ref="A5:A6"/>
    <mergeCell ref="B5:B6"/>
    <mergeCell ref="C5:C6"/>
    <mergeCell ref="D5:J5"/>
  </mergeCells>
  <printOptions/>
  <pageMargins left="0.5" right="0.25" top="0" bottom="0.2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62"/>
  <sheetViews>
    <sheetView zoomScale="130" zoomScaleNormal="130" zoomScalePageLayoutView="0" workbookViewId="0" topLeftCell="A46">
      <selection activeCell="M46" sqref="M46"/>
    </sheetView>
  </sheetViews>
  <sheetFormatPr defaultColWidth="9.140625" defaultRowHeight="12.75"/>
  <cols>
    <col min="1" max="1" width="7.00390625" style="0" customWidth="1"/>
    <col min="2" max="2" width="35.28125" style="0" customWidth="1"/>
    <col min="3" max="10" width="6.7109375" style="0" customWidth="1"/>
  </cols>
  <sheetData>
    <row r="1" spans="1:10" ht="12.75">
      <c r="A1" s="171" t="s">
        <v>16</v>
      </c>
      <c r="B1" s="171"/>
      <c r="C1" s="171"/>
      <c r="D1" s="171"/>
      <c r="E1" s="171"/>
      <c r="F1" s="171"/>
      <c r="G1" s="171"/>
      <c r="H1" s="171"/>
      <c r="I1" s="171"/>
      <c r="J1" s="171"/>
    </row>
    <row r="2" spans="1:10" ht="15.75">
      <c r="A2" s="166" t="s">
        <v>179</v>
      </c>
      <c r="B2" s="166"/>
      <c r="C2" s="166"/>
      <c r="D2" s="166"/>
      <c r="E2" s="3"/>
      <c r="F2" s="3"/>
      <c r="G2" s="3"/>
      <c r="H2" s="3"/>
      <c r="I2" s="3"/>
      <c r="J2" s="3"/>
    </row>
    <row r="3" spans="1:10" ht="14.25">
      <c r="A3" s="180" t="s">
        <v>180</v>
      </c>
      <c r="B3" s="180"/>
      <c r="C3" s="180"/>
      <c r="D3" s="180"/>
      <c r="E3" s="3"/>
      <c r="F3" s="3"/>
      <c r="G3" s="3"/>
      <c r="H3" s="3"/>
      <c r="I3" s="3"/>
      <c r="J3" s="3"/>
    </row>
    <row r="4" spans="1:10" ht="37.5" customHeight="1" thickBot="1">
      <c r="A4" s="181" t="s">
        <v>202</v>
      </c>
      <c r="B4" s="181"/>
      <c r="C4" s="181"/>
      <c r="D4" s="181"/>
      <c r="E4" s="181"/>
      <c r="F4" s="181"/>
      <c r="G4" s="181"/>
      <c r="H4" s="181"/>
      <c r="I4" s="181"/>
      <c r="J4" s="181"/>
    </row>
    <row r="5" spans="1:10" ht="13.5" thickTop="1">
      <c r="A5" s="182" t="s">
        <v>1</v>
      </c>
      <c r="B5" s="184" t="s">
        <v>2</v>
      </c>
      <c r="C5" s="184" t="s">
        <v>17</v>
      </c>
      <c r="D5" s="186" t="s">
        <v>18</v>
      </c>
      <c r="E5" s="186"/>
      <c r="F5" s="186"/>
      <c r="G5" s="186"/>
      <c r="H5" s="187"/>
      <c r="I5" s="187"/>
      <c r="J5" s="188"/>
    </row>
    <row r="6" spans="1:10" ht="13.5" thickBot="1">
      <c r="A6" s="183"/>
      <c r="B6" s="185"/>
      <c r="C6" s="185"/>
      <c r="D6" s="63" t="s">
        <v>135</v>
      </c>
      <c r="E6" s="63" t="s">
        <v>146</v>
      </c>
      <c r="F6" s="63" t="s">
        <v>147</v>
      </c>
      <c r="G6" s="63" t="s">
        <v>138</v>
      </c>
      <c r="H6" s="129" t="s">
        <v>182</v>
      </c>
      <c r="I6" s="129" t="s">
        <v>197</v>
      </c>
      <c r="J6" s="123" t="s">
        <v>199</v>
      </c>
    </row>
    <row r="7" spans="1:10" ht="13.5" thickTop="1">
      <c r="A7" s="41" t="s">
        <v>4</v>
      </c>
      <c r="B7" s="42" t="s">
        <v>19</v>
      </c>
      <c r="C7" s="43">
        <f>SUM(D7:J7)</f>
        <v>187</v>
      </c>
      <c r="D7" s="43">
        <v>30</v>
      </c>
      <c r="E7" s="43">
        <v>32</v>
      </c>
      <c r="F7" s="43">
        <v>24</v>
      </c>
      <c r="G7" s="43">
        <v>24</v>
      </c>
      <c r="H7" s="128">
        <v>30</v>
      </c>
      <c r="I7" s="128">
        <v>24</v>
      </c>
      <c r="J7" s="44">
        <v>23</v>
      </c>
    </row>
    <row r="8" spans="1:10" ht="12.75" customHeight="1">
      <c r="A8" s="189">
        <v>1</v>
      </c>
      <c r="B8" s="45" t="s">
        <v>20</v>
      </c>
      <c r="C8" s="138">
        <f>SUM(D8:J8)</f>
        <v>147</v>
      </c>
      <c r="D8" s="138">
        <v>22</v>
      </c>
      <c r="E8" s="138">
        <v>25</v>
      </c>
      <c r="F8" s="138">
        <v>13</v>
      </c>
      <c r="G8" s="138">
        <v>22</v>
      </c>
      <c r="H8" s="139">
        <v>24</v>
      </c>
      <c r="I8" s="139">
        <v>19</v>
      </c>
      <c r="J8" s="46">
        <v>22</v>
      </c>
    </row>
    <row r="9" spans="1:10" ht="12.75">
      <c r="A9" s="190"/>
      <c r="B9" s="40" t="s">
        <v>21</v>
      </c>
      <c r="C9" s="140">
        <f aca="true" t="shared" si="0" ref="C9:I9">C8/C7*100</f>
        <v>78.6096256684492</v>
      </c>
      <c r="D9" s="140">
        <f>D8/D7*100</f>
        <v>73.33333333333333</v>
      </c>
      <c r="E9" s="140">
        <f t="shared" si="0"/>
        <v>78.125</v>
      </c>
      <c r="F9" s="140">
        <f t="shared" si="0"/>
        <v>54.166666666666664</v>
      </c>
      <c r="G9" s="140">
        <f t="shared" si="0"/>
        <v>91.66666666666666</v>
      </c>
      <c r="H9" s="140">
        <f t="shared" si="0"/>
        <v>80</v>
      </c>
      <c r="I9" s="140">
        <f t="shared" si="0"/>
        <v>79.16666666666666</v>
      </c>
      <c r="J9" s="161">
        <f>J8/J7*100</f>
        <v>95.65217391304348</v>
      </c>
    </row>
    <row r="10" spans="1:10" ht="12.75" customHeight="1">
      <c r="A10" s="190">
        <v>2</v>
      </c>
      <c r="B10" s="40" t="s">
        <v>22</v>
      </c>
      <c r="C10" s="141">
        <f>SUM(D10:J10)</f>
        <v>38</v>
      </c>
      <c r="D10" s="141">
        <v>7</v>
      </c>
      <c r="E10" s="141">
        <v>7</v>
      </c>
      <c r="F10" s="141">
        <v>10</v>
      </c>
      <c r="G10" s="141">
        <v>2</v>
      </c>
      <c r="H10" s="142">
        <v>6</v>
      </c>
      <c r="I10" s="142">
        <v>5</v>
      </c>
      <c r="J10" s="36">
        <v>1</v>
      </c>
    </row>
    <row r="11" spans="1:12" ht="12.75">
      <c r="A11" s="190"/>
      <c r="B11" s="40" t="s">
        <v>21</v>
      </c>
      <c r="C11" s="140">
        <f>C10/C7*100</f>
        <v>20.32085561497326</v>
      </c>
      <c r="D11" s="140">
        <f aca="true" t="shared" si="1" ref="D11:I11">D10/D7*100</f>
        <v>23.333333333333332</v>
      </c>
      <c r="E11" s="140">
        <f t="shared" si="1"/>
        <v>21.875</v>
      </c>
      <c r="F11" s="140">
        <f t="shared" si="1"/>
        <v>41.66666666666667</v>
      </c>
      <c r="G11" s="140">
        <f t="shared" si="1"/>
        <v>8.333333333333332</v>
      </c>
      <c r="H11" s="140">
        <f t="shared" si="1"/>
        <v>20</v>
      </c>
      <c r="I11" s="140">
        <f t="shared" si="1"/>
        <v>20.833333333333336</v>
      </c>
      <c r="J11" s="161">
        <f>J10/J7*100</f>
        <v>4.3478260869565215</v>
      </c>
      <c r="L11" s="158"/>
    </row>
    <row r="12" spans="1:10" ht="12.75" customHeight="1">
      <c r="A12" s="190">
        <v>3</v>
      </c>
      <c r="B12" s="40" t="s">
        <v>23</v>
      </c>
      <c r="C12" s="141">
        <f>SUM(D12:J12)</f>
        <v>2</v>
      </c>
      <c r="D12" s="141">
        <v>1</v>
      </c>
      <c r="E12" s="141">
        <v>0</v>
      </c>
      <c r="F12" s="141">
        <v>1</v>
      </c>
      <c r="G12" s="141">
        <v>0</v>
      </c>
      <c r="H12" s="142">
        <v>0</v>
      </c>
      <c r="I12" s="142">
        <v>0</v>
      </c>
      <c r="J12" s="36">
        <v>0</v>
      </c>
    </row>
    <row r="13" spans="1:10" ht="12.75">
      <c r="A13" s="190"/>
      <c r="B13" s="40" t="s">
        <v>21</v>
      </c>
      <c r="C13" s="140">
        <f>C12/C7*100</f>
        <v>1.06951871657754</v>
      </c>
      <c r="D13" s="140">
        <f aca="true" t="shared" si="2" ref="D13:J13">D12/D7*100</f>
        <v>3.3333333333333335</v>
      </c>
      <c r="E13" s="140">
        <f t="shared" si="2"/>
        <v>0</v>
      </c>
      <c r="F13" s="140">
        <f t="shared" si="2"/>
        <v>4.166666666666666</v>
      </c>
      <c r="G13" s="140">
        <f t="shared" si="2"/>
        <v>0</v>
      </c>
      <c r="H13" s="140">
        <f t="shared" si="2"/>
        <v>0</v>
      </c>
      <c r="I13" s="140">
        <f t="shared" si="2"/>
        <v>0</v>
      </c>
      <c r="J13" s="161">
        <f t="shared" si="2"/>
        <v>0</v>
      </c>
    </row>
    <row r="14" spans="1:10" ht="12.75">
      <c r="A14" s="190">
        <v>4</v>
      </c>
      <c r="B14" s="40" t="s">
        <v>24</v>
      </c>
      <c r="C14" s="141">
        <f>SUM(D14:J14)</f>
        <v>0</v>
      </c>
      <c r="D14" s="141">
        <v>0</v>
      </c>
      <c r="E14" s="141">
        <v>0</v>
      </c>
      <c r="F14" s="141">
        <v>0</v>
      </c>
      <c r="G14" s="141">
        <v>0</v>
      </c>
      <c r="H14" s="142">
        <v>0</v>
      </c>
      <c r="I14" s="142">
        <v>0</v>
      </c>
      <c r="J14" s="36">
        <v>0</v>
      </c>
    </row>
    <row r="15" spans="1:10" ht="12.75">
      <c r="A15" s="191"/>
      <c r="B15" s="47" t="s">
        <v>21</v>
      </c>
      <c r="C15" s="140">
        <f>C14/C7*100</f>
        <v>0</v>
      </c>
      <c r="D15" s="140">
        <f aca="true" t="shared" si="3" ref="D15:J15">D14/D7*100</f>
        <v>0</v>
      </c>
      <c r="E15" s="140">
        <f t="shared" si="3"/>
        <v>0</v>
      </c>
      <c r="F15" s="140">
        <f t="shared" si="3"/>
        <v>0</v>
      </c>
      <c r="G15" s="140">
        <f t="shared" si="3"/>
        <v>0</v>
      </c>
      <c r="H15" s="140">
        <f t="shared" si="3"/>
        <v>0</v>
      </c>
      <c r="I15" s="140">
        <f t="shared" si="3"/>
        <v>0</v>
      </c>
      <c r="J15" s="161">
        <f t="shared" si="3"/>
        <v>0</v>
      </c>
    </row>
    <row r="16" spans="1:10" ht="12.75">
      <c r="A16" s="52" t="s">
        <v>6</v>
      </c>
      <c r="B16" s="53" t="s">
        <v>25</v>
      </c>
      <c r="C16" s="143">
        <f>SUM(D16:J16)</f>
        <v>187</v>
      </c>
      <c r="D16" s="143">
        <f aca="true" t="shared" si="4" ref="D16:J16">D7</f>
        <v>30</v>
      </c>
      <c r="E16" s="143">
        <f t="shared" si="4"/>
        <v>32</v>
      </c>
      <c r="F16" s="143">
        <f t="shared" si="4"/>
        <v>24</v>
      </c>
      <c r="G16" s="143">
        <f t="shared" si="4"/>
        <v>24</v>
      </c>
      <c r="H16" s="143">
        <f t="shared" si="4"/>
        <v>30</v>
      </c>
      <c r="I16" s="143">
        <f t="shared" si="4"/>
        <v>24</v>
      </c>
      <c r="J16" s="162">
        <f t="shared" si="4"/>
        <v>23</v>
      </c>
    </row>
    <row r="17" spans="1:10" ht="12.75" customHeight="1">
      <c r="A17" s="192">
        <v>1</v>
      </c>
      <c r="B17" s="50" t="s">
        <v>26</v>
      </c>
      <c r="C17" s="145">
        <f>SUM(D17:J17)</f>
        <v>8</v>
      </c>
      <c r="D17" s="145">
        <v>1</v>
      </c>
      <c r="E17" s="145">
        <v>0</v>
      </c>
      <c r="F17" s="145">
        <v>3</v>
      </c>
      <c r="G17" s="145">
        <v>2</v>
      </c>
      <c r="H17" s="146">
        <v>0</v>
      </c>
      <c r="I17" s="133">
        <v>0</v>
      </c>
      <c r="J17" s="51">
        <v>2</v>
      </c>
    </row>
    <row r="18" spans="1:10" ht="12.75">
      <c r="A18" s="190"/>
      <c r="B18" s="40" t="s">
        <v>21</v>
      </c>
      <c r="C18" s="140">
        <f>C17/C16*100</f>
        <v>4.27807486631016</v>
      </c>
      <c r="D18" s="140">
        <f aca="true" t="shared" si="5" ref="D18:J18">D17/D16*100</f>
        <v>3.3333333333333335</v>
      </c>
      <c r="E18" s="140">
        <f t="shared" si="5"/>
        <v>0</v>
      </c>
      <c r="F18" s="140">
        <f t="shared" si="5"/>
        <v>12.5</v>
      </c>
      <c r="G18" s="140">
        <f t="shared" si="5"/>
        <v>8.333333333333332</v>
      </c>
      <c r="H18" s="140">
        <f t="shared" si="5"/>
        <v>0</v>
      </c>
      <c r="I18" s="140">
        <f t="shared" si="5"/>
        <v>0</v>
      </c>
      <c r="J18" s="161">
        <f t="shared" si="5"/>
        <v>8.695652173913043</v>
      </c>
    </row>
    <row r="19" spans="1:10" ht="12.75" customHeight="1">
      <c r="A19" s="190">
        <v>2</v>
      </c>
      <c r="B19" s="40" t="s">
        <v>22</v>
      </c>
      <c r="C19" s="159">
        <f>SUM(D19:J19)</f>
        <v>64</v>
      </c>
      <c r="D19" s="141">
        <v>10</v>
      </c>
      <c r="E19" s="141">
        <v>6</v>
      </c>
      <c r="F19" s="141">
        <v>6</v>
      </c>
      <c r="G19" s="141">
        <v>8</v>
      </c>
      <c r="H19" s="142">
        <v>14</v>
      </c>
      <c r="I19" s="131">
        <v>9</v>
      </c>
      <c r="J19" s="36">
        <v>11</v>
      </c>
    </row>
    <row r="20" spans="1:10" ht="12.75">
      <c r="A20" s="190"/>
      <c r="B20" s="40" t="s">
        <v>21</v>
      </c>
      <c r="C20" s="140">
        <f>C19/C16*100</f>
        <v>34.22459893048128</v>
      </c>
      <c r="D20" s="140">
        <f aca="true" t="shared" si="6" ref="D20:J20">D19/D16*100</f>
        <v>33.33333333333333</v>
      </c>
      <c r="E20" s="140">
        <f t="shared" si="6"/>
        <v>18.75</v>
      </c>
      <c r="F20" s="140">
        <f t="shared" si="6"/>
        <v>25</v>
      </c>
      <c r="G20" s="140">
        <f t="shared" si="6"/>
        <v>33.33333333333333</v>
      </c>
      <c r="H20" s="140">
        <f t="shared" si="6"/>
        <v>46.666666666666664</v>
      </c>
      <c r="I20" s="140">
        <f t="shared" si="6"/>
        <v>37.5</v>
      </c>
      <c r="J20" s="161">
        <f t="shared" si="6"/>
        <v>47.82608695652174</v>
      </c>
    </row>
    <row r="21" spans="1:10" ht="12.75" customHeight="1">
      <c r="A21" s="190">
        <v>3</v>
      </c>
      <c r="B21" s="40" t="s">
        <v>23</v>
      </c>
      <c r="C21" s="141">
        <f>SUM(D21:J21)</f>
        <v>113</v>
      </c>
      <c r="D21" s="141">
        <v>18</v>
      </c>
      <c r="E21" s="141">
        <v>26</v>
      </c>
      <c r="F21" s="141">
        <v>14</v>
      </c>
      <c r="G21" s="141">
        <v>14</v>
      </c>
      <c r="H21" s="142">
        <v>16</v>
      </c>
      <c r="I21" s="131">
        <v>15</v>
      </c>
      <c r="J21" s="36">
        <v>10</v>
      </c>
    </row>
    <row r="22" spans="1:10" ht="12.75">
      <c r="A22" s="190"/>
      <c r="B22" s="40" t="s">
        <v>21</v>
      </c>
      <c r="C22" s="140">
        <f aca="true" t="shared" si="7" ref="C22:J22">C21/C16*100</f>
        <v>60.42780748663101</v>
      </c>
      <c r="D22" s="140">
        <f t="shared" si="7"/>
        <v>60</v>
      </c>
      <c r="E22" s="140">
        <f t="shared" si="7"/>
        <v>81.25</v>
      </c>
      <c r="F22" s="140">
        <f t="shared" si="7"/>
        <v>58.333333333333336</v>
      </c>
      <c r="G22" s="140">
        <f t="shared" si="7"/>
        <v>58.333333333333336</v>
      </c>
      <c r="H22" s="140">
        <f t="shared" si="7"/>
        <v>53.333333333333336</v>
      </c>
      <c r="I22" s="140">
        <f t="shared" si="7"/>
        <v>62.5</v>
      </c>
      <c r="J22" s="161">
        <f t="shared" si="7"/>
        <v>43.47826086956522</v>
      </c>
    </row>
    <row r="23" spans="1:10" ht="12.75" customHeight="1">
      <c r="A23" s="190">
        <v>4</v>
      </c>
      <c r="B23" s="40" t="s">
        <v>24</v>
      </c>
      <c r="C23" s="141">
        <f>SUM(D23:J23)</f>
        <v>2</v>
      </c>
      <c r="D23" s="141">
        <v>1</v>
      </c>
      <c r="E23" s="141">
        <v>0</v>
      </c>
      <c r="F23" s="141">
        <v>1</v>
      </c>
      <c r="G23" s="141">
        <v>0</v>
      </c>
      <c r="H23" s="142">
        <v>0</v>
      </c>
      <c r="I23" s="131">
        <v>0</v>
      </c>
      <c r="J23" s="36">
        <v>0</v>
      </c>
    </row>
    <row r="24" spans="1:10" ht="12.75">
      <c r="A24" s="190"/>
      <c r="B24" s="40" t="s">
        <v>21</v>
      </c>
      <c r="C24" s="140">
        <f>C23/C16*100</f>
        <v>1.06951871657754</v>
      </c>
      <c r="D24" s="140">
        <f aca="true" t="shared" si="8" ref="D24:J24">D23/D16*100</f>
        <v>3.3333333333333335</v>
      </c>
      <c r="E24" s="140">
        <f t="shared" si="8"/>
        <v>0</v>
      </c>
      <c r="F24" s="140">
        <f t="shared" si="8"/>
        <v>4.166666666666666</v>
      </c>
      <c r="G24" s="140">
        <f t="shared" si="8"/>
        <v>0</v>
      </c>
      <c r="H24" s="140">
        <f t="shared" si="8"/>
        <v>0</v>
      </c>
      <c r="I24" s="140">
        <f t="shared" si="8"/>
        <v>0</v>
      </c>
      <c r="J24" s="161">
        <f t="shared" si="8"/>
        <v>0</v>
      </c>
    </row>
    <row r="25" spans="1:10" ht="12.75">
      <c r="A25" s="39">
        <v>5</v>
      </c>
      <c r="B25" s="40" t="s">
        <v>27</v>
      </c>
      <c r="C25" s="141">
        <f>SUM(D25:J25)</f>
        <v>0</v>
      </c>
      <c r="D25" s="141">
        <v>0</v>
      </c>
      <c r="E25" s="141">
        <v>0</v>
      </c>
      <c r="F25" s="141">
        <v>0</v>
      </c>
      <c r="G25" s="141">
        <v>0</v>
      </c>
      <c r="H25" s="142">
        <v>0</v>
      </c>
      <c r="I25" s="131">
        <v>0</v>
      </c>
      <c r="J25" s="36">
        <v>0</v>
      </c>
    </row>
    <row r="26" spans="1:10" ht="12.75">
      <c r="A26" s="52" t="s">
        <v>8</v>
      </c>
      <c r="B26" s="53" t="s">
        <v>28</v>
      </c>
      <c r="C26" s="143">
        <f>SUM(D26:J26)</f>
        <v>187</v>
      </c>
      <c r="D26" s="143">
        <f>D16</f>
        <v>30</v>
      </c>
      <c r="E26" s="143">
        <f aca="true" t="shared" si="9" ref="E26:J26">E16</f>
        <v>32</v>
      </c>
      <c r="F26" s="143">
        <f t="shared" si="9"/>
        <v>24</v>
      </c>
      <c r="G26" s="143">
        <f t="shared" si="9"/>
        <v>24</v>
      </c>
      <c r="H26" s="143">
        <f t="shared" si="9"/>
        <v>30</v>
      </c>
      <c r="I26" s="143">
        <f t="shared" si="9"/>
        <v>24</v>
      </c>
      <c r="J26" s="162">
        <f t="shared" si="9"/>
        <v>23</v>
      </c>
    </row>
    <row r="27" spans="1:10" ht="12.75">
      <c r="A27" s="190">
        <v>1</v>
      </c>
      <c r="B27" s="40" t="s">
        <v>29</v>
      </c>
      <c r="C27" s="147">
        <f>SUM(D27:J27)</f>
        <v>52</v>
      </c>
      <c r="D27" s="141">
        <v>29</v>
      </c>
      <c r="E27" s="141">
        <v>0</v>
      </c>
      <c r="F27" s="141">
        <v>23</v>
      </c>
      <c r="G27" s="141">
        <v>0</v>
      </c>
      <c r="H27" s="142">
        <v>0</v>
      </c>
      <c r="I27" s="131">
        <v>0</v>
      </c>
      <c r="J27" s="35">
        <v>0</v>
      </c>
    </row>
    <row r="28" spans="1:10" ht="12.75">
      <c r="A28" s="190"/>
      <c r="B28" s="40" t="s">
        <v>21</v>
      </c>
      <c r="C28" s="140">
        <f>C27/C26*100</f>
        <v>27.807486631016044</v>
      </c>
      <c r="D28" s="140">
        <f aca="true" t="shared" si="10" ref="D28:J28">D27/D26*100</f>
        <v>96.66666666666667</v>
      </c>
      <c r="E28" s="140">
        <f t="shared" si="10"/>
        <v>0</v>
      </c>
      <c r="F28" s="140">
        <f t="shared" si="10"/>
        <v>95.83333333333334</v>
      </c>
      <c r="G28" s="140">
        <f t="shared" si="10"/>
        <v>0</v>
      </c>
      <c r="H28" s="140">
        <f t="shared" si="10"/>
        <v>0</v>
      </c>
      <c r="I28" s="140">
        <f t="shared" si="10"/>
        <v>0</v>
      </c>
      <c r="J28" s="161">
        <f t="shared" si="10"/>
        <v>0</v>
      </c>
    </row>
    <row r="29" spans="1:10" ht="12.75" customHeight="1">
      <c r="A29" s="190" t="s">
        <v>30</v>
      </c>
      <c r="B29" s="40" t="s">
        <v>31</v>
      </c>
      <c r="C29" s="147">
        <f>SUM(D29:J29)</f>
        <v>8</v>
      </c>
      <c r="D29" s="141">
        <f>D17</f>
        <v>1</v>
      </c>
      <c r="E29" s="141">
        <f aca="true" t="shared" si="11" ref="E29:J29">E17</f>
        <v>0</v>
      </c>
      <c r="F29" s="141">
        <f t="shared" si="11"/>
        <v>3</v>
      </c>
      <c r="G29" s="141">
        <f t="shared" si="11"/>
        <v>2</v>
      </c>
      <c r="H29" s="141">
        <f t="shared" si="11"/>
        <v>0</v>
      </c>
      <c r="I29" s="141">
        <f t="shared" si="11"/>
        <v>0</v>
      </c>
      <c r="J29" s="163">
        <f t="shared" si="11"/>
        <v>2</v>
      </c>
    </row>
    <row r="30" spans="1:10" ht="12.75">
      <c r="A30" s="190"/>
      <c r="B30" s="40" t="s">
        <v>21</v>
      </c>
      <c r="C30" s="140">
        <f>C29/C26*100</f>
        <v>4.27807486631016</v>
      </c>
      <c r="D30" s="140">
        <f aca="true" t="shared" si="12" ref="D30:J30">D29/D26*100</f>
        <v>3.3333333333333335</v>
      </c>
      <c r="E30" s="140">
        <f t="shared" si="12"/>
        <v>0</v>
      </c>
      <c r="F30" s="140">
        <f t="shared" si="12"/>
        <v>12.5</v>
      </c>
      <c r="G30" s="140">
        <f t="shared" si="12"/>
        <v>8.333333333333332</v>
      </c>
      <c r="H30" s="140">
        <f t="shared" si="12"/>
        <v>0</v>
      </c>
      <c r="I30" s="140">
        <f t="shared" si="12"/>
        <v>0</v>
      </c>
      <c r="J30" s="161">
        <f t="shared" si="12"/>
        <v>8.695652173913043</v>
      </c>
    </row>
    <row r="31" spans="1:10" ht="12.75" customHeight="1">
      <c r="A31" s="190" t="s">
        <v>32</v>
      </c>
      <c r="B31" s="40" t="s">
        <v>33</v>
      </c>
      <c r="C31" s="159">
        <f>SUM(D31:J31)</f>
        <v>64</v>
      </c>
      <c r="D31" s="141">
        <f>D19</f>
        <v>10</v>
      </c>
      <c r="E31" s="141">
        <f aca="true" t="shared" si="13" ref="E31:J31">E19</f>
        <v>6</v>
      </c>
      <c r="F31" s="141">
        <f t="shared" si="13"/>
        <v>6</v>
      </c>
      <c r="G31" s="141">
        <f t="shared" si="13"/>
        <v>8</v>
      </c>
      <c r="H31" s="141">
        <f t="shared" si="13"/>
        <v>14</v>
      </c>
      <c r="I31" s="141">
        <f t="shared" si="13"/>
        <v>9</v>
      </c>
      <c r="J31" s="163">
        <f t="shared" si="13"/>
        <v>11</v>
      </c>
    </row>
    <row r="32" spans="1:10" ht="12.75">
      <c r="A32" s="190"/>
      <c r="B32" s="40" t="s">
        <v>21</v>
      </c>
      <c r="C32" s="140">
        <f>C31/C26*100</f>
        <v>34.22459893048128</v>
      </c>
      <c r="D32" s="140">
        <f aca="true" t="shared" si="14" ref="D32:J32">D31/D26*100</f>
        <v>33.33333333333333</v>
      </c>
      <c r="E32" s="140">
        <f t="shared" si="14"/>
        <v>18.75</v>
      </c>
      <c r="F32" s="140">
        <f t="shared" si="14"/>
        <v>25</v>
      </c>
      <c r="G32" s="140">
        <f t="shared" si="14"/>
        <v>33.33333333333333</v>
      </c>
      <c r="H32" s="140">
        <f t="shared" si="14"/>
        <v>46.666666666666664</v>
      </c>
      <c r="I32" s="140">
        <f t="shared" si="14"/>
        <v>37.5</v>
      </c>
      <c r="J32" s="161">
        <f t="shared" si="14"/>
        <v>47.82608695652174</v>
      </c>
    </row>
    <row r="33" spans="1:10" ht="12.75" customHeight="1">
      <c r="A33" s="190">
        <v>2</v>
      </c>
      <c r="B33" s="40" t="s">
        <v>34</v>
      </c>
      <c r="C33" s="147">
        <f>SUM(D33:J33)</f>
        <v>20</v>
      </c>
      <c r="D33" s="141">
        <v>5</v>
      </c>
      <c r="E33" s="141">
        <v>2</v>
      </c>
      <c r="F33" s="141">
        <v>6</v>
      </c>
      <c r="G33" s="141">
        <v>0</v>
      </c>
      <c r="H33" s="142">
        <v>4</v>
      </c>
      <c r="I33" s="131">
        <v>3</v>
      </c>
      <c r="J33" s="36">
        <v>0</v>
      </c>
    </row>
    <row r="34" spans="1:10" ht="12.75">
      <c r="A34" s="190"/>
      <c r="B34" s="40" t="s">
        <v>21</v>
      </c>
      <c r="C34" s="140">
        <f>C33/C26*100</f>
        <v>10.695187165775401</v>
      </c>
      <c r="D34" s="140">
        <f aca="true" t="shared" si="15" ref="D34:J34">D33/D26*100</f>
        <v>16.666666666666664</v>
      </c>
      <c r="E34" s="140">
        <f t="shared" si="15"/>
        <v>6.25</v>
      </c>
      <c r="F34" s="140">
        <f t="shared" si="15"/>
        <v>25</v>
      </c>
      <c r="G34" s="140">
        <f t="shared" si="15"/>
        <v>0</v>
      </c>
      <c r="H34" s="140">
        <f t="shared" si="15"/>
        <v>13.333333333333334</v>
      </c>
      <c r="I34" s="140">
        <f t="shared" si="15"/>
        <v>12.5</v>
      </c>
      <c r="J34" s="161">
        <f t="shared" si="15"/>
        <v>0</v>
      </c>
    </row>
    <row r="35" spans="1:10" ht="12.75">
      <c r="A35" s="190">
        <v>3</v>
      </c>
      <c r="B35" s="40" t="s">
        <v>35</v>
      </c>
      <c r="C35" s="147">
        <f>SUM(D35:J35)</f>
        <v>2</v>
      </c>
      <c r="D35" s="141">
        <v>1</v>
      </c>
      <c r="E35" s="141">
        <v>0</v>
      </c>
      <c r="F35" s="141">
        <v>1</v>
      </c>
      <c r="G35" s="141">
        <v>0</v>
      </c>
      <c r="H35" s="142">
        <v>0</v>
      </c>
      <c r="I35" s="131">
        <v>0</v>
      </c>
      <c r="J35" s="36">
        <v>0</v>
      </c>
    </row>
    <row r="36" spans="1:10" ht="12.75">
      <c r="A36" s="190"/>
      <c r="B36" s="40" t="s">
        <v>21</v>
      </c>
      <c r="C36" s="140">
        <f>C35/C26*100</f>
        <v>1.06951871657754</v>
      </c>
      <c r="D36" s="140">
        <f aca="true" t="shared" si="16" ref="D36:J36">D35/D26*100</f>
        <v>3.3333333333333335</v>
      </c>
      <c r="E36" s="140">
        <f t="shared" si="16"/>
        <v>0</v>
      </c>
      <c r="F36" s="140">
        <f t="shared" si="16"/>
        <v>4.166666666666666</v>
      </c>
      <c r="G36" s="140">
        <f t="shared" si="16"/>
        <v>0</v>
      </c>
      <c r="H36" s="140">
        <f t="shared" si="16"/>
        <v>0</v>
      </c>
      <c r="I36" s="140">
        <f t="shared" si="16"/>
        <v>0</v>
      </c>
      <c r="J36" s="161">
        <f t="shared" si="16"/>
        <v>0</v>
      </c>
    </row>
    <row r="37" spans="1:10" ht="12.75">
      <c r="A37" s="190">
        <v>4</v>
      </c>
      <c r="B37" s="40" t="s">
        <v>36</v>
      </c>
      <c r="C37" s="147">
        <f>SUM(D37:J37)</f>
        <v>0</v>
      </c>
      <c r="D37" s="141">
        <v>0</v>
      </c>
      <c r="E37" s="141">
        <v>0</v>
      </c>
      <c r="F37" s="141">
        <v>0</v>
      </c>
      <c r="G37" s="141">
        <v>0</v>
      </c>
      <c r="H37" s="142">
        <v>0</v>
      </c>
      <c r="I37" s="131">
        <v>0</v>
      </c>
      <c r="J37" s="36">
        <v>0</v>
      </c>
    </row>
    <row r="38" spans="1:10" ht="12.75">
      <c r="A38" s="190"/>
      <c r="B38" s="40" t="s">
        <v>21</v>
      </c>
      <c r="C38" s="140">
        <f>C37/C26*100</f>
        <v>0</v>
      </c>
      <c r="D38" s="140">
        <f aca="true" t="shared" si="17" ref="D38:J38">D37/D26*100</f>
        <v>0</v>
      </c>
      <c r="E38" s="140">
        <f t="shared" si="17"/>
        <v>0</v>
      </c>
      <c r="F38" s="140">
        <f t="shared" si="17"/>
        <v>0</v>
      </c>
      <c r="G38" s="140">
        <f t="shared" si="17"/>
        <v>0</v>
      </c>
      <c r="H38" s="140">
        <f t="shared" si="17"/>
        <v>0</v>
      </c>
      <c r="I38" s="140">
        <f t="shared" si="17"/>
        <v>0</v>
      </c>
      <c r="J38" s="161">
        <f t="shared" si="17"/>
        <v>0</v>
      </c>
    </row>
    <row r="39" spans="1:10" ht="12.75">
      <c r="A39" s="39">
        <v>5</v>
      </c>
      <c r="B39" s="40" t="s">
        <v>37</v>
      </c>
      <c r="C39" s="157">
        <v>0</v>
      </c>
      <c r="D39" s="140">
        <v>0</v>
      </c>
      <c r="E39" s="140">
        <v>0</v>
      </c>
      <c r="F39" s="140">
        <v>0</v>
      </c>
      <c r="G39" s="140">
        <v>0</v>
      </c>
      <c r="H39" s="140">
        <v>0</v>
      </c>
      <c r="I39" s="140">
        <v>0</v>
      </c>
      <c r="J39" s="36">
        <v>0</v>
      </c>
    </row>
    <row r="40" spans="1:10" ht="24">
      <c r="A40" s="39">
        <v>6</v>
      </c>
      <c r="B40" s="40" t="s">
        <v>38</v>
      </c>
      <c r="C40" s="147">
        <v>0</v>
      </c>
      <c r="D40" s="141">
        <v>0</v>
      </c>
      <c r="E40" s="141">
        <v>0</v>
      </c>
      <c r="F40" s="141">
        <v>0</v>
      </c>
      <c r="G40" s="141">
        <v>0</v>
      </c>
      <c r="H40" s="142">
        <v>0</v>
      </c>
      <c r="I40" s="131">
        <v>0</v>
      </c>
      <c r="J40" s="36">
        <v>0</v>
      </c>
    </row>
    <row r="41" spans="1:10" ht="12.75">
      <c r="A41" s="52" t="s">
        <v>10</v>
      </c>
      <c r="B41" s="53" t="s">
        <v>39</v>
      </c>
      <c r="C41" s="143">
        <f>SUM(D41:J41)</f>
        <v>14</v>
      </c>
      <c r="D41" s="143">
        <f>SUM(D42:D44)</f>
        <v>0</v>
      </c>
      <c r="E41" s="143">
        <f aca="true" t="shared" si="18" ref="E41:J41">SUM(E42:E44)</f>
        <v>0</v>
      </c>
      <c r="F41" s="143">
        <f t="shared" si="18"/>
        <v>0</v>
      </c>
      <c r="G41" s="143">
        <f t="shared" si="18"/>
        <v>1</v>
      </c>
      <c r="H41" s="143">
        <f t="shared" si="18"/>
        <v>0</v>
      </c>
      <c r="I41" s="143">
        <f t="shared" si="18"/>
        <v>7</v>
      </c>
      <c r="J41" s="143">
        <f t="shared" si="18"/>
        <v>6</v>
      </c>
    </row>
    <row r="42" spans="1:10" ht="12.75">
      <c r="A42" s="39">
        <v>1</v>
      </c>
      <c r="B42" s="40" t="s">
        <v>40</v>
      </c>
      <c r="C42" s="147">
        <f>SUM(D42:J42)</f>
        <v>0</v>
      </c>
      <c r="D42" s="147"/>
      <c r="E42" s="147"/>
      <c r="F42" s="147"/>
      <c r="G42" s="147"/>
      <c r="H42" s="148"/>
      <c r="I42" s="134"/>
      <c r="J42" s="35"/>
    </row>
    <row r="43" spans="1:10" ht="12.75">
      <c r="A43" s="39">
        <v>2</v>
      </c>
      <c r="B43" s="40" t="s">
        <v>41</v>
      </c>
      <c r="C43" s="147">
        <f>SUM(D43:J43)</f>
        <v>14</v>
      </c>
      <c r="D43" s="141"/>
      <c r="E43" s="141"/>
      <c r="F43" s="141"/>
      <c r="G43" s="141">
        <v>1</v>
      </c>
      <c r="H43" s="142"/>
      <c r="I43" s="131">
        <v>7</v>
      </c>
      <c r="J43" s="36">
        <v>6</v>
      </c>
    </row>
    <row r="44" spans="1:10" ht="12.75">
      <c r="A44" s="39">
        <v>3</v>
      </c>
      <c r="B44" s="40" t="s">
        <v>42</v>
      </c>
      <c r="C44" s="147">
        <f>SUM(D44:J44)</f>
        <v>0</v>
      </c>
      <c r="D44" s="141"/>
      <c r="E44" s="141"/>
      <c r="F44" s="141"/>
      <c r="G44" s="141"/>
      <c r="H44" s="142"/>
      <c r="I44" s="131"/>
      <c r="J44" s="36"/>
    </row>
    <row r="45" spans="1:10" ht="12.75">
      <c r="A45" s="52" t="s">
        <v>12</v>
      </c>
      <c r="B45" s="53" t="s">
        <v>43</v>
      </c>
      <c r="C45" s="143">
        <f>SUM(D45:J45)</f>
        <v>47</v>
      </c>
      <c r="D45" s="143"/>
      <c r="E45" s="143"/>
      <c r="F45" s="143"/>
      <c r="G45" s="143">
        <f>G26</f>
        <v>24</v>
      </c>
      <c r="H45" s="143"/>
      <c r="I45" s="143"/>
      <c r="J45" s="162">
        <f>J26</f>
        <v>23</v>
      </c>
    </row>
    <row r="46" spans="1:10" ht="24">
      <c r="A46" s="52" t="s">
        <v>14</v>
      </c>
      <c r="B46" s="53" t="s">
        <v>173</v>
      </c>
      <c r="C46" s="143">
        <f>SUM(D46:J46)</f>
        <v>47</v>
      </c>
      <c r="D46" s="149"/>
      <c r="E46" s="149"/>
      <c r="F46" s="149"/>
      <c r="G46" s="164">
        <v>24</v>
      </c>
      <c r="H46" s="150"/>
      <c r="I46" s="135"/>
      <c r="J46" s="56">
        <v>23</v>
      </c>
    </row>
    <row r="47" spans="1:10" ht="12.75">
      <c r="A47" s="192">
        <v>1</v>
      </c>
      <c r="B47" s="50" t="s">
        <v>26</v>
      </c>
      <c r="C47" s="143">
        <f>SUM(D47:J47)</f>
        <v>4</v>
      </c>
      <c r="D47" s="145"/>
      <c r="E47" s="145"/>
      <c r="F47" s="145"/>
      <c r="G47" s="145">
        <f>G17</f>
        <v>2</v>
      </c>
      <c r="H47" s="145"/>
      <c r="I47" s="145"/>
      <c r="J47" s="145">
        <f>J17</f>
        <v>2</v>
      </c>
    </row>
    <row r="48" spans="1:10" ht="12.75">
      <c r="A48" s="190"/>
      <c r="B48" s="40" t="s">
        <v>21</v>
      </c>
      <c r="C48" s="140">
        <f>C47/C46*100</f>
        <v>8.51063829787234</v>
      </c>
      <c r="D48" s="140"/>
      <c r="E48" s="140"/>
      <c r="F48" s="140"/>
      <c r="G48" s="140">
        <f>G47/G46*100</f>
        <v>8.333333333333332</v>
      </c>
      <c r="H48" s="140"/>
      <c r="I48" s="140"/>
      <c r="J48" s="161">
        <f>J47/J46*100</f>
        <v>8.695652173913043</v>
      </c>
    </row>
    <row r="49" spans="1:10" ht="12.75">
      <c r="A49" s="190">
        <v>2</v>
      </c>
      <c r="B49" s="40" t="s">
        <v>22</v>
      </c>
      <c r="C49" s="141">
        <f>SUM(D49:J49)</f>
        <v>19</v>
      </c>
      <c r="D49" s="141"/>
      <c r="E49" s="141"/>
      <c r="F49" s="141"/>
      <c r="G49" s="141">
        <f>G19</f>
        <v>8</v>
      </c>
      <c r="H49" s="141"/>
      <c r="I49" s="141"/>
      <c r="J49" s="141">
        <f>J19</f>
        <v>11</v>
      </c>
    </row>
    <row r="50" spans="1:10" ht="12.75">
      <c r="A50" s="190"/>
      <c r="B50" s="40" t="s">
        <v>21</v>
      </c>
      <c r="C50" s="140">
        <f>C49/C46*100</f>
        <v>40.42553191489361</v>
      </c>
      <c r="D50" s="140"/>
      <c r="E50" s="140"/>
      <c r="F50" s="140"/>
      <c r="G50" s="140">
        <f>G49/G46*100</f>
        <v>33.33333333333333</v>
      </c>
      <c r="H50" s="140"/>
      <c r="I50" s="140"/>
      <c r="J50" s="161">
        <f>J49/J46*100</f>
        <v>47.82608695652174</v>
      </c>
    </row>
    <row r="51" spans="1:10" ht="12.75">
      <c r="A51" s="190">
        <v>3</v>
      </c>
      <c r="B51" s="40" t="s">
        <v>23</v>
      </c>
      <c r="C51" s="141">
        <f>SUM(D51:J51)</f>
        <v>24</v>
      </c>
      <c r="D51" s="141"/>
      <c r="E51" s="141"/>
      <c r="F51" s="141"/>
      <c r="G51" s="141">
        <f>G21</f>
        <v>14</v>
      </c>
      <c r="H51" s="141"/>
      <c r="I51" s="141"/>
      <c r="J51" s="141">
        <f>J21</f>
        <v>10</v>
      </c>
    </row>
    <row r="52" spans="1:10" ht="12.75">
      <c r="A52" s="191"/>
      <c r="B52" s="47" t="s">
        <v>44</v>
      </c>
      <c r="C52" s="140">
        <f>C51/C46*100</f>
        <v>51.06382978723404</v>
      </c>
      <c r="D52" s="140"/>
      <c r="E52" s="140"/>
      <c r="F52" s="140"/>
      <c r="G52" s="140">
        <f>G51/G46*100</f>
        <v>58.333333333333336</v>
      </c>
      <c r="H52" s="140"/>
      <c r="I52" s="140"/>
      <c r="J52" s="161">
        <f>J51/J46*100</f>
        <v>43.47826086956522</v>
      </c>
    </row>
    <row r="53" spans="1:10" s="25" customFormat="1" ht="12.75">
      <c r="A53" s="194" t="s">
        <v>45</v>
      </c>
      <c r="B53" s="57" t="s">
        <v>46</v>
      </c>
      <c r="C53" s="138"/>
      <c r="D53" s="138"/>
      <c r="E53" s="138"/>
      <c r="F53" s="138"/>
      <c r="G53" s="138"/>
      <c r="H53" s="139"/>
      <c r="I53" s="130"/>
      <c r="J53" s="46"/>
    </row>
    <row r="54" spans="1:10" ht="12.75">
      <c r="A54" s="195"/>
      <c r="B54" s="58"/>
      <c r="C54" s="151"/>
      <c r="D54" s="151"/>
      <c r="E54" s="151"/>
      <c r="F54" s="151"/>
      <c r="G54" s="151"/>
      <c r="H54" s="152"/>
      <c r="I54" s="136"/>
      <c r="J54" s="59"/>
    </row>
    <row r="55" spans="1:10" ht="12.75">
      <c r="A55" s="41" t="s">
        <v>47</v>
      </c>
      <c r="B55" s="42" t="s">
        <v>48</v>
      </c>
      <c r="C55" s="153"/>
      <c r="D55" s="153" t="s">
        <v>204</v>
      </c>
      <c r="E55" s="154" t="s">
        <v>205</v>
      </c>
      <c r="F55" s="154" t="s">
        <v>206</v>
      </c>
      <c r="G55" s="154" t="s">
        <v>207</v>
      </c>
      <c r="H55" s="155" t="s">
        <v>208</v>
      </c>
      <c r="I55" s="137" t="s">
        <v>207</v>
      </c>
      <c r="J55" s="64" t="s">
        <v>209</v>
      </c>
    </row>
    <row r="56" spans="1:10" ht="13.5" thickBot="1">
      <c r="A56" s="60" t="s">
        <v>49</v>
      </c>
      <c r="B56" s="61" t="s">
        <v>50</v>
      </c>
      <c r="C56" s="156">
        <f>SUM(D56:J56)</f>
        <v>179</v>
      </c>
      <c r="D56" s="165">
        <v>29</v>
      </c>
      <c r="E56" s="165">
        <v>30</v>
      </c>
      <c r="F56" s="165">
        <v>22</v>
      </c>
      <c r="G56" s="165">
        <v>24</v>
      </c>
      <c r="H56" s="165">
        <v>29</v>
      </c>
      <c r="I56" s="165">
        <v>23</v>
      </c>
      <c r="J56" s="62">
        <v>22</v>
      </c>
    </row>
    <row r="57" spans="1:10" ht="16.5" customHeight="1" thickTop="1">
      <c r="A57" s="3"/>
      <c r="B57" s="3"/>
      <c r="C57" s="3"/>
      <c r="D57" s="193" t="s">
        <v>203</v>
      </c>
      <c r="E57" s="193"/>
      <c r="F57" s="193"/>
      <c r="G57" s="193"/>
      <c r="H57" s="193"/>
      <c r="I57" s="193"/>
      <c r="J57" s="193"/>
    </row>
    <row r="58" spans="1:10" ht="15.75">
      <c r="A58" s="3"/>
      <c r="B58" s="3"/>
      <c r="C58" s="3"/>
      <c r="D58" s="169" t="s">
        <v>145</v>
      </c>
      <c r="E58" s="169"/>
      <c r="F58" s="169"/>
      <c r="G58" s="169"/>
      <c r="H58" s="169"/>
      <c r="I58" s="169"/>
      <c r="J58" s="169"/>
    </row>
    <row r="59" spans="6:10" ht="15.75">
      <c r="F59" s="22"/>
      <c r="G59" s="22"/>
      <c r="H59" s="22"/>
      <c r="I59" s="22"/>
      <c r="J59" s="22"/>
    </row>
    <row r="60" spans="5:10" ht="18.75">
      <c r="E60" s="5"/>
      <c r="F60" s="5"/>
      <c r="G60" s="5"/>
      <c r="H60" s="5"/>
      <c r="I60" s="5"/>
      <c r="J60" s="5"/>
    </row>
    <row r="61" spans="5:10" ht="18.75">
      <c r="E61" s="5"/>
      <c r="F61" s="5"/>
      <c r="G61" s="5"/>
      <c r="H61" s="5"/>
      <c r="I61" s="5"/>
      <c r="J61" s="5"/>
    </row>
    <row r="62" spans="5:10" ht="18.75">
      <c r="E62" s="170"/>
      <c r="F62" s="170"/>
      <c r="G62" s="170"/>
      <c r="H62" s="170"/>
      <c r="I62" s="170"/>
      <c r="J62" s="170"/>
    </row>
  </sheetData>
  <sheetProtection/>
  <mergeCells count="29">
    <mergeCell ref="E62:J62"/>
    <mergeCell ref="A53:A54"/>
    <mergeCell ref="D58:J58"/>
    <mergeCell ref="D57:J57"/>
    <mergeCell ref="A47:A48"/>
    <mergeCell ref="A33:A34"/>
    <mergeCell ref="A35:A36"/>
    <mergeCell ref="A49:A50"/>
    <mergeCell ref="A51:A52"/>
    <mergeCell ref="A21:A22"/>
    <mergeCell ref="A29:A30"/>
    <mergeCell ref="A31:A32"/>
    <mergeCell ref="A23:A24"/>
    <mergeCell ref="A37:A38"/>
    <mergeCell ref="A27:A28"/>
    <mergeCell ref="A8:A9"/>
    <mergeCell ref="A10:A11"/>
    <mergeCell ref="A12:A13"/>
    <mergeCell ref="A17:A18"/>
    <mergeCell ref="A14:A15"/>
    <mergeCell ref="A19:A20"/>
    <mergeCell ref="A3:D3"/>
    <mergeCell ref="A1:J1"/>
    <mergeCell ref="A4:J4"/>
    <mergeCell ref="A5:A6"/>
    <mergeCell ref="B5:B6"/>
    <mergeCell ref="C5:C6"/>
    <mergeCell ref="D5:J5"/>
    <mergeCell ref="A2:D2"/>
  </mergeCells>
  <printOptions/>
  <pageMargins left="0.5" right="0.25" top="0" bottom="0.25"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84"/>
  <sheetViews>
    <sheetView zoomScalePageLayoutView="0" workbookViewId="0" topLeftCell="A70">
      <selection activeCell="J86" sqref="J86"/>
    </sheetView>
  </sheetViews>
  <sheetFormatPr defaultColWidth="9.140625" defaultRowHeight="12.75"/>
  <cols>
    <col min="2" max="2" width="29.57421875" style="0" customWidth="1"/>
    <col min="3" max="3" width="8.421875" style="0" bestFit="1" customWidth="1"/>
    <col min="4" max="4" width="11.7109375" style="0" customWidth="1"/>
    <col min="5" max="5" width="11.57421875" style="0" customWidth="1"/>
    <col min="6" max="6" width="7.7109375" style="0" customWidth="1"/>
    <col min="7" max="7" width="12.421875" style="0" customWidth="1"/>
  </cols>
  <sheetData>
    <row r="1" spans="1:7" ht="15.75" customHeight="1">
      <c r="A1" s="171" t="s">
        <v>51</v>
      </c>
      <c r="B1" s="171"/>
      <c r="C1" s="171"/>
      <c r="D1" s="171"/>
      <c r="E1" s="171"/>
      <c r="F1" s="171"/>
      <c r="G1" s="171"/>
    </row>
    <row r="2" spans="1:4" ht="15.75" customHeight="1">
      <c r="A2" s="166" t="s">
        <v>179</v>
      </c>
      <c r="B2" s="166"/>
      <c r="C2" s="166"/>
      <c r="D2" s="166"/>
    </row>
    <row r="3" spans="1:4" ht="15.75" customHeight="1">
      <c r="A3" s="167" t="s">
        <v>180</v>
      </c>
      <c r="B3" s="167"/>
      <c r="C3" s="167"/>
      <c r="D3" s="167"/>
    </row>
    <row r="4" spans="1:7" ht="54.75" customHeight="1" thickBot="1">
      <c r="A4" s="199" t="s">
        <v>212</v>
      </c>
      <c r="B4" s="199"/>
      <c r="C4" s="199"/>
      <c r="D4" s="199"/>
      <c r="E4" s="199"/>
      <c r="F4" s="199"/>
      <c r="G4" s="199"/>
    </row>
    <row r="5" spans="1:7" ht="17.25" thickBot="1" thickTop="1">
      <c r="A5" s="78" t="s">
        <v>1</v>
      </c>
      <c r="B5" s="79" t="s">
        <v>2</v>
      </c>
      <c r="C5" s="79" t="s">
        <v>178</v>
      </c>
      <c r="D5" s="79" t="s">
        <v>52</v>
      </c>
      <c r="E5" s="200" t="s">
        <v>183</v>
      </c>
      <c r="F5" s="200"/>
      <c r="G5" s="201"/>
    </row>
    <row r="6" spans="1:7" ht="35.25" thickTop="1">
      <c r="A6" s="80" t="s">
        <v>4</v>
      </c>
      <c r="B6" s="84" t="s">
        <v>53</v>
      </c>
      <c r="C6" s="19">
        <v>7</v>
      </c>
      <c r="D6" s="19" t="s">
        <v>148</v>
      </c>
      <c r="E6" s="202"/>
      <c r="F6" s="202"/>
      <c r="G6" s="203"/>
    </row>
    <row r="7" spans="1:7" ht="15.75">
      <c r="A7" s="81" t="s">
        <v>6</v>
      </c>
      <c r="B7" s="85" t="s">
        <v>54</v>
      </c>
      <c r="C7" s="11"/>
      <c r="D7" s="11" t="s">
        <v>55</v>
      </c>
      <c r="E7" s="196"/>
      <c r="F7" s="196"/>
      <c r="G7" s="197"/>
    </row>
    <row r="8" spans="1:7" ht="15.75">
      <c r="A8" s="13">
        <v>1</v>
      </c>
      <c r="B8" s="20" t="s">
        <v>56</v>
      </c>
      <c r="C8" s="11">
        <v>7</v>
      </c>
      <c r="D8" s="11">
        <v>1.5</v>
      </c>
      <c r="E8" s="196"/>
      <c r="F8" s="196"/>
      <c r="G8" s="197"/>
    </row>
    <row r="9" spans="1:7" ht="15.75">
      <c r="A9" s="13">
        <v>2</v>
      </c>
      <c r="B9" s="20" t="s">
        <v>57</v>
      </c>
      <c r="C9" s="11">
        <v>7</v>
      </c>
      <c r="D9" s="11">
        <v>1.5</v>
      </c>
      <c r="E9" s="196"/>
      <c r="F9" s="196"/>
      <c r="G9" s="197"/>
    </row>
    <row r="10" spans="1:7" ht="15.75">
      <c r="A10" s="13">
        <v>3</v>
      </c>
      <c r="B10" s="20" t="s">
        <v>58</v>
      </c>
      <c r="C10" s="11">
        <v>0</v>
      </c>
      <c r="D10" s="11" t="s">
        <v>55</v>
      </c>
      <c r="E10" s="196"/>
      <c r="F10" s="196"/>
      <c r="G10" s="197"/>
    </row>
    <row r="11" spans="1:7" ht="15.75">
      <c r="A11" s="13">
        <v>4</v>
      </c>
      <c r="B11" s="20" t="s">
        <v>59</v>
      </c>
      <c r="C11" s="11">
        <v>0</v>
      </c>
      <c r="D11" s="11" t="s">
        <v>55</v>
      </c>
      <c r="E11" s="196"/>
      <c r="F11" s="196"/>
      <c r="G11" s="197"/>
    </row>
    <row r="12" spans="1:7" ht="15.75">
      <c r="A12" s="13">
        <v>5</v>
      </c>
      <c r="B12" s="20" t="s">
        <v>60</v>
      </c>
      <c r="C12" s="11">
        <v>7</v>
      </c>
      <c r="D12" s="11" t="s">
        <v>55</v>
      </c>
      <c r="E12" s="196"/>
      <c r="F12" s="196"/>
      <c r="G12" s="197"/>
    </row>
    <row r="13" spans="1:7" ht="31.5">
      <c r="A13" s="13">
        <v>6</v>
      </c>
      <c r="B13" s="20" t="s">
        <v>61</v>
      </c>
      <c r="C13" s="11">
        <v>0</v>
      </c>
      <c r="D13" s="11" t="s">
        <v>55</v>
      </c>
      <c r="E13" s="196"/>
      <c r="F13" s="196"/>
      <c r="G13" s="197"/>
    </row>
    <row r="14" spans="1:7" ht="15.75">
      <c r="A14" s="13">
        <v>7</v>
      </c>
      <c r="B14" s="20" t="s">
        <v>62</v>
      </c>
      <c r="C14" s="87" t="s">
        <v>184</v>
      </c>
      <c r="D14" s="11" t="s">
        <v>55</v>
      </c>
      <c r="E14" s="196"/>
      <c r="F14" s="196"/>
      <c r="G14" s="197"/>
    </row>
    <row r="15" spans="1:7" ht="15.75">
      <c r="A15" s="13">
        <v>8</v>
      </c>
      <c r="B15" s="20" t="s">
        <v>63</v>
      </c>
      <c r="C15" s="11">
        <v>30</v>
      </c>
      <c r="D15" s="11" t="s">
        <v>55</v>
      </c>
      <c r="E15" s="196"/>
      <c r="F15" s="196"/>
      <c r="G15" s="197"/>
    </row>
    <row r="16" spans="1:7" ht="15.75">
      <c r="A16" s="81" t="s">
        <v>8</v>
      </c>
      <c r="B16" s="85" t="s">
        <v>64</v>
      </c>
      <c r="C16" s="11">
        <v>1</v>
      </c>
      <c r="D16" s="11" t="s">
        <v>55</v>
      </c>
      <c r="E16" s="196"/>
      <c r="F16" s="196"/>
      <c r="G16" s="197"/>
    </row>
    <row r="17" spans="1:7" ht="18.75">
      <c r="A17" s="81" t="s">
        <v>10</v>
      </c>
      <c r="B17" s="85" t="s">
        <v>149</v>
      </c>
      <c r="C17" s="11" t="s">
        <v>185</v>
      </c>
      <c r="D17" s="11"/>
      <c r="E17" s="196"/>
      <c r="F17" s="196"/>
      <c r="G17" s="197"/>
    </row>
    <row r="18" spans="1:7" ht="34.5">
      <c r="A18" s="81" t="s">
        <v>12</v>
      </c>
      <c r="B18" s="85" t="s">
        <v>150</v>
      </c>
      <c r="C18" s="112">
        <v>2000</v>
      </c>
      <c r="D18" s="83"/>
      <c r="E18" s="196"/>
      <c r="F18" s="196"/>
      <c r="G18" s="197"/>
    </row>
    <row r="19" spans="1:7" ht="15.75">
      <c r="A19" s="81" t="s">
        <v>14</v>
      </c>
      <c r="B19" s="85" t="s">
        <v>65</v>
      </c>
      <c r="C19" s="112">
        <v>383</v>
      </c>
      <c r="D19" s="11"/>
      <c r="E19" s="196"/>
      <c r="F19" s="196"/>
      <c r="G19" s="197"/>
    </row>
    <row r="20" spans="1:7" ht="18.75">
      <c r="A20" s="13">
        <v>1</v>
      </c>
      <c r="B20" s="20" t="s">
        <v>151</v>
      </c>
      <c r="C20" s="11" t="s">
        <v>192</v>
      </c>
      <c r="D20" s="83"/>
      <c r="E20" s="196"/>
      <c r="F20" s="196"/>
      <c r="G20" s="197"/>
    </row>
    <row r="21" spans="1:7" ht="34.5">
      <c r="A21" s="13">
        <v>2</v>
      </c>
      <c r="B21" s="20" t="s">
        <v>152</v>
      </c>
      <c r="C21" s="11">
        <v>60</v>
      </c>
      <c r="D21" s="83"/>
      <c r="E21" s="196"/>
      <c r="F21" s="196"/>
      <c r="G21" s="197"/>
    </row>
    <row r="22" spans="1:7" ht="18.75">
      <c r="A22" s="13">
        <v>3</v>
      </c>
      <c r="B22" s="20" t="s">
        <v>153</v>
      </c>
      <c r="C22" s="11">
        <v>0</v>
      </c>
      <c r="D22" s="83"/>
      <c r="E22" s="196"/>
      <c r="F22" s="196"/>
      <c r="G22" s="197"/>
    </row>
    <row r="23" spans="1:7" ht="50.25">
      <c r="A23" s="13">
        <v>4</v>
      </c>
      <c r="B23" s="20" t="s">
        <v>154</v>
      </c>
      <c r="C23" s="11">
        <v>200</v>
      </c>
      <c r="D23" s="11"/>
      <c r="E23" s="196"/>
      <c r="F23" s="196"/>
      <c r="G23" s="197"/>
    </row>
    <row r="24" spans="1:7" ht="27">
      <c r="A24" s="13">
        <v>5</v>
      </c>
      <c r="B24" s="86" t="s">
        <v>174</v>
      </c>
      <c r="C24" s="11">
        <v>0</v>
      </c>
      <c r="D24" s="11"/>
      <c r="E24" s="196"/>
      <c r="F24" s="196"/>
      <c r="G24" s="197"/>
    </row>
    <row r="25" spans="1:7" ht="31.5">
      <c r="A25" s="204" t="s">
        <v>45</v>
      </c>
      <c r="B25" s="85" t="s">
        <v>66</v>
      </c>
      <c r="C25" s="205">
        <v>7</v>
      </c>
      <c r="D25" s="205" t="s">
        <v>188</v>
      </c>
      <c r="E25" s="196"/>
      <c r="F25" s="196"/>
      <c r="G25" s="197"/>
    </row>
    <row r="26" spans="1:7" ht="15.75">
      <c r="A26" s="204"/>
      <c r="B26" s="20" t="s">
        <v>67</v>
      </c>
      <c r="C26" s="205"/>
      <c r="D26" s="205"/>
      <c r="E26" s="196"/>
      <c r="F26" s="196"/>
      <c r="G26" s="197"/>
    </row>
    <row r="27" spans="1:7" ht="31.5">
      <c r="A27" s="13">
        <v>1</v>
      </c>
      <c r="B27" s="20" t="s">
        <v>68</v>
      </c>
      <c r="C27" s="11">
        <v>7</v>
      </c>
      <c r="D27" s="82" t="s">
        <v>189</v>
      </c>
      <c r="E27" s="196"/>
      <c r="F27" s="196"/>
      <c r="G27" s="197"/>
    </row>
    <row r="28" spans="1:7" ht="15.75">
      <c r="A28" s="13">
        <v>1.1</v>
      </c>
      <c r="B28" s="20" t="s">
        <v>166</v>
      </c>
      <c r="C28" s="11">
        <v>1</v>
      </c>
      <c r="D28" s="82" t="s">
        <v>190</v>
      </c>
      <c r="E28" s="196"/>
      <c r="F28" s="196"/>
      <c r="G28" s="197"/>
    </row>
    <row r="29" spans="1:7" ht="15.75">
      <c r="A29" s="13">
        <v>1.2</v>
      </c>
      <c r="B29" s="20" t="s">
        <v>167</v>
      </c>
      <c r="C29" s="11">
        <v>1</v>
      </c>
      <c r="D29" s="82" t="s">
        <v>190</v>
      </c>
      <c r="E29" s="196"/>
      <c r="F29" s="196"/>
      <c r="G29" s="197"/>
    </row>
    <row r="30" spans="1:7" ht="15.75">
      <c r="A30" s="13">
        <v>1.3</v>
      </c>
      <c r="B30" s="20" t="s">
        <v>168</v>
      </c>
      <c r="C30" s="11">
        <v>1</v>
      </c>
      <c r="D30" s="82" t="s">
        <v>190</v>
      </c>
      <c r="E30" s="196"/>
      <c r="F30" s="196"/>
      <c r="G30" s="197"/>
    </row>
    <row r="31" spans="1:7" ht="15.75">
      <c r="A31" s="13">
        <v>1.4</v>
      </c>
      <c r="B31" s="20" t="s">
        <v>169</v>
      </c>
      <c r="C31" s="11">
        <v>1</v>
      </c>
      <c r="D31" s="82" t="s">
        <v>190</v>
      </c>
      <c r="E31" s="196"/>
      <c r="F31" s="196"/>
      <c r="G31" s="197"/>
    </row>
    <row r="32" spans="1:7" ht="15.75">
      <c r="A32" s="13">
        <v>1.5</v>
      </c>
      <c r="B32" s="20" t="s">
        <v>186</v>
      </c>
      <c r="C32" s="11">
        <v>1</v>
      </c>
      <c r="D32" s="82" t="s">
        <v>190</v>
      </c>
      <c r="E32" s="208"/>
      <c r="F32" s="209"/>
      <c r="G32" s="210"/>
    </row>
    <row r="33" spans="1:7" ht="15.75">
      <c r="A33" s="13">
        <v>1.6</v>
      </c>
      <c r="B33" s="20" t="s">
        <v>187</v>
      </c>
      <c r="C33" s="11">
        <v>1</v>
      </c>
      <c r="D33" s="82" t="s">
        <v>190</v>
      </c>
      <c r="E33" s="208"/>
      <c r="F33" s="209"/>
      <c r="G33" s="210"/>
    </row>
    <row r="34" spans="1:7" ht="15.75">
      <c r="A34" s="13">
        <v>1.7</v>
      </c>
      <c r="B34" s="20" t="s">
        <v>191</v>
      </c>
      <c r="C34" s="11">
        <v>1</v>
      </c>
      <c r="D34" s="82" t="s">
        <v>190</v>
      </c>
      <c r="E34" s="208"/>
      <c r="F34" s="209"/>
      <c r="G34" s="210"/>
    </row>
    <row r="35" spans="1:7" ht="31.5">
      <c r="A35" s="13">
        <v>2</v>
      </c>
      <c r="B35" s="20" t="s">
        <v>69</v>
      </c>
      <c r="C35" s="11"/>
      <c r="D35" s="11"/>
      <c r="E35" s="196"/>
      <c r="F35" s="196"/>
      <c r="G35" s="197"/>
    </row>
    <row r="36" spans="1:7" ht="15.75">
      <c r="A36" s="13">
        <v>2.1</v>
      </c>
      <c r="B36" s="20" t="s">
        <v>166</v>
      </c>
      <c r="C36" s="11">
        <v>2</v>
      </c>
      <c r="D36" s="11"/>
      <c r="E36" s="196"/>
      <c r="F36" s="196"/>
      <c r="G36" s="197"/>
    </row>
    <row r="37" spans="1:7" ht="15.75">
      <c r="A37" s="13">
        <v>2.2</v>
      </c>
      <c r="B37" s="20" t="s">
        <v>167</v>
      </c>
      <c r="C37" s="11">
        <v>2</v>
      </c>
      <c r="D37" s="11"/>
      <c r="E37" s="196"/>
      <c r="F37" s="196"/>
      <c r="G37" s="197"/>
    </row>
    <row r="38" spans="1:7" ht="15.75">
      <c r="A38" s="13">
        <v>2.3</v>
      </c>
      <c r="B38" s="20" t="s">
        <v>168</v>
      </c>
      <c r="C38" s="11">
        <v>2</v>
      </c>
      <c r="D38" s="11"/>
      <c r="E38" s="196"/>
      <c r="F38" s="196"/>
      <c r="G38" s="197"/>
    </row>
    <row r="39" spans="1:7" ht="15.75">
      <c r="A39" s="13">
        <v>2.4</v>
      </c>
      <c r="B39" s="20" t="s">
        <v>169</v>
      </c>
      <c r="C39" s="11">
        <v>2</v>
      </c>
      <c r="D39" s="11"/>
      <c r="E39" s="196"/>
      <c r="F39" s="196"/>
      <c r="G39" s="197"/>
    </row>
    <row r="40" spans="1:7" ht="15.75">
      <c r="A40" s="13">
        <v>2.5</v>
      </c>
      <c r="B40" s="20" t="s">
        <v>186</v>
      </c>
      <c r="C40" s="11">
        <v>2</v>
      </c>
      <c r="D40" s="11"/>
      <c r="E40" s="208"/>
      <c r="F40" s="209"/>
      <c r="G40" s="210"/>
    </row>
    <row r="41" spans="1:7" ht="15.75">
      <c r="A41" s="13">
        <v>2.6</v>
      </c>
      <c r="B41" s="20" t="s">
        <v>187</v>
      </c>
      <c r="C41" s="11">
        <v>2</v>
      </c>
      <c r="D41" s="11"/>
      <c r="E41" s="208"/>
      <c r="F41" s="209"/>
      <c r="G41" s="210"/>
    </row>
    <row r="42" spans="1:7" ht="15.75">
      <c r="A42" s="13">
        <v>2.7</v>
      </c>
      <c r="B42" s="20" t="s">
        <v>191</v>
      </c>
      <c r="C42" s="11">
        <v>2</v>
      </c>
      <c r="D42" s="11"/>
      <c r="E42" s="208"/>
      <c r="F42" s="209"/>
      <c r="G42" s="210"/>
    </row>
    <row r="43" spans="1:7" ht="31.5">
      <c r="A43" s="13">
        <v>3</v>
      </c>
      <c r="B43" s="20" t="s">
        <v>70</v>
      </c>
      <c r="C43" s="11">
        <v>0</v>
      </c>
      <c r="D43" s="11"/>
      <c r="E43" s="196"/>
      <c r="F43" s="196"/>
      <c r="G43" s="197"/>
    </row>
    <row r="44" spans="1:7" ht="31.5">
      <c r="A44" s="81" t="s">
        <v>47</v>
      </c>
      <c r="B44" s="85" t="s">
        <v>71</v>
      </c>
      <c r="C44" s="205">
        <v>10</v>
      </c>
      <c r="D44" s="205" t="s">
        <v>72</v>
      </c>
      <c r="E44" s="196"/>
      <c r="F44" s="196"/>
      <c r="G44" s="197"/>
    </row>
    <row r="45" spans="1:7" ht="15.75">
      <c r="A45" s="81"/>
      <c r="B45" s="20" t="s">
        <v>67</v>
      </c>
      <c r="C45" s="205"/>
      <c r="D45" s="205"/>
      <c r="E45" s="196"/>
      <c r="F45" s="196"/>
      <c r="G45" s="197"/>
    </row>
    <row r="46" spans="1:7" ht="31.5">
      <c r="A46" s="81" t="s">
        <v>49</v>
      </c>
      <c r="B46" s="85" t="s">
        <v>73</v>
      </c>
      <c r="C46" s="11"/>
      <c r="D46" s="11" t="s">
        <v>74</v>
      </c>
      <c r="E46" s="196"/>
      <c r="F46" s="196"/>
      <c r="G46" s="197"/>
    </row>
    <row r="47" spans="1:7" ht="15.75">
      <c r="A47" s="81">
        <v>1</v>
      </c>
      <c r="B47" s="20" t="s">
        <v>75</v>
      </c>
      <c r="C47" s="11">
        <v>2</v>
      </c>
      <c r="D47" s="11"/>
      <c r="E47" s="196"/>
      <c r="F47" s="196"/>
      <c r="G47" s="197"/>
    </row>
    <row r="48" spans="1:7" ht="15.75">
      <c r="A48" s="81">
        <v>2</v>
      </c>
      <c r="B48" s="20" t="s">
        <v>76</v>
      </c>
      <c r="C48" s="11">
        <v>1</v>
      </c>
      <c r="D48" s="11"/>
      <c r="E48" s="196"/>
      <c r="F48" s="196"/>
      <c r="G48" s="197"/>
    </row>
    <row r="49" spans="1:7" ht="15.75">
      <c r="A49" s="81">
        <v>3</v>
      </c>
      <c r="B49" s="20" t="s">
        <v>77</v>
      </c>
      <c r="C49" s="11">
        <v>2</v>
      </c>
      <c r="D49" s="11"/>
      <c r="E49" s="196"/>
      <c r="F49" s="196"/>
      <c r="G49" s="197"/>
    </row>
    <row r="50" spans="1:7" ht="31.5">
      <c r="A50" s="81">
        <v>4</v>
      </c>
      <c r="B50" s="20" t="s">
        <v>78</v>
      </c>
      <c r="C50" s="11">
        <v>4</v>
      </c>
      <c r="D50" s="11"/>
      <c r="E50" s="196"/>
      <c r="F50" s="196"/>
      <c r="G50" s="197"/>
    </row>
    <row r="51" spans="1:7" ht="16.5" thickBot="1">
      <c r="A51" s="31">
        <v>5</v>
      </c>
      <c r="B51" s="21" t="s">
        <v>170</v>
      </c>
      <c r="C51" s="17"/>
      <c r="D51" s="17"/>
      <c r="E51" s="211"/>
      <c r="F51" s="211"/>
      <c r="G51" s="212"/>
    </row>
    <row r="52" spans="1:7" ht="16.5" thickBot="1" thickTop="1">
      <c r="A52" s="7"/>
      <c r="B52" s="8"/>
      <c r="C52" s="8"/>
      <c r="D52" s="8"/>
      <c r="E52" s="227"/>
      <c r="F52" s="227"/>
      <c r="G52" s="227"/>
    </row>
    <row r="53" spans="1:7" ht="33" thickBot="1" thickTop="1">
      <c r="A53" s="78" t="s">
        <v>49</v>
      </c>
      <c r="B53" s="79" t="s">
        <v>79</v>
      </c>
      <c r="C53" s="79"/>
      <c r="D53" s="79" t="s">
        <v>74</v>
      </c>
      <c r="E53" s="228"/>
      <c r="F53" s="228"/>
      <c r="G53" s="229"/>
    </row>
    <row r="54" spans="1:7" ht="16.5" thickTop="1">
      <c r="A54" s="103">
        <v>1</v>
      </c>
      <c r="B54" s="104" t="s">
        <v>75</v>
      </c>
      <c r="C54" s="77">
        <v>7</v>
      </c>
      <c r="D54" s="77">
        <v>1</v>
      </c>
      <c r="E54" s="230"/>
      <c r="F54" s="230"/>
      <c r="G54" s="231"/>
    </row>
    <row r="55" spans="1:7" ht="15.75">
      <c r="A55" s="69">
        <v>2</v>
      </c>
      <c r="B55" s="70" t="s">
        <v>76</v>
      </c>
      <c r="C55" s="67">
        <v>2</v>
      </c>
      <c r="D55" s="67"/>
      <c r="E55" s="206"/>
      <c r="F55" s="206"/>
      <c r="G55" s="207"/>
    </row>
    <row r="56" spans="1:7" ht="15.75">
      <c r="A56" s="69">
        <v>3</v>
      </c>
      <c r="B56" s="70" t="s">
        <v>77</v>
      </c>
      <c r="C56" s="67">
        <v>2</v>
      </c>
      <c r="D56" s="67"/>
      <c r="E56" s="206"/>
      <c r="F56" s="206"/>
      <c r="G56" s="207"/>
    </row>
    <row r="57" spans="1:7" ht="31.5">
      <c r="A57" s="69">
        <v>4</v>
      </c>
      <c r="B57" s="70" t="s">
        <v>78</v>
      </c>
      <c r="C57" s="67">
        <v>4</v>
      </c>
      <c r="D57" s="67"/>
      <c r="E57" s="206"/>
      <c r="F57" s="206"/>
      <c r="G57" s="207"/>
    </row>
    <row r="58" spans="1:7" ht="15.75">
      <c r="A58" s="69">
        <v>5</v>
      </c>
      <c r="B58" s="70" t="s">
        <v>170</v>
      </c>
      <c r="C58" s="67"/>
      <c r="D58" s="67"/>
      <c r="E58" s="206"/>
      <c r="F58" s="206"/>
      <c r="G58" s="207"/>
    </row>
    <row r="59" spans="1:7" ht="16.5" thickBot="1">
      <c r="A59" s="99">
        <v>6</v>
      </c>
      <c r="B59" s="100" t="s">
        <v>171</v>
      </c>
      <c r="C59" s="73">
        <v>16</v>
      </c>
      <c r="D59" s="73"/>
      <c r="E59" s="215"/>
      <c r="F59" s="215"/>
      <c r="G59" s="216"/>
    </row>
    <row r="60" spans="1:7" ht="17.25" thickBot="1" thickTop="1">
      <c r="A60" s="90"/>
      <c r="B60" s="91" t="s">
        <v>2</v>
      </c>
      <c r="C60" s="232" t="s">
        <v>193</v>
      </c>
      <c r="D60" s="233"/>
      <c r="E60" s="233"/>
      <c r="F60" s="233"/>
      <c r="G60" s="234"/>
    </row>
    <row r="61" spans="1:7" ht="16.5" thickTop="1">
      <c r="A61" s="75" t="s">
        <v>80</v>
      </c>
      <c r="B61" s="76" t="s">
        <v>81</v>
      </c>
      <c r="C61" s="77">
        <v>1</v>
      </c>
      <c r="D61" s="97"/>
      <c r="E61" s="97"/>
      <c r="F61" s="97"/>
      <c r="G61" s="98"/>
    </row>
    <row r="62" spans="1:7" ht="15.75">
      <c r="A62" s="65" t="s">
        <v>82</v>
      </c>
      <c r="B62" s="66" t="s">
        <v>83</v>
      </c>
      <c r="C62" s="67">
        <v>1</v>
      </c>
      <c r="D62" s="92"/>
      <c r="E62" s="92"/>
      <c r="F62" s="92"/>
      <c r="G62" s="93"/>
    </row>
    <row r="63" spans="1:7" ht="16.5" thickBot="1">
      <c r="A63" s="71" t="s">
        <v>84</v>
      </c>
      <c r="B63" s="72" t="s">
        <v>85</v>
      </c>
      <c r="C63" s="73">
        <v>26</v>
      </c>
      <c r="D63" s="73"/>
      <c r="E63" s="73"/>
      <c r="F63" s="94"/>
      <c r="G63" s="95"/>
    </row>
    <row r="64" spans="1:7" ht="17.25" thickBot="1" thickTop="1">
      <c r="A64" s="9"/>
      <c r="B64" s="6"/>
      <c r="C64" s="6"/>
      <c r="D64" s="6"/>
      <c r="E64" s="6"/>
      <c r="F64" s="6"/>
      <c r="G64" s="6"/>
    </row>
    <row r="65" spans="1:7" ht="13.5" thickTop="1">
      <c r="A65" s="173" t="s">
        <v>86</v>
      </c>
      <c r="B65" s="175" t="s">
        <v>87</v>
      </c>
      <c r="C65" s="219" t="s">
        <v>175</v>
      </c>
      <c r="D65" s="219" t="s">
        <v>176</v>
      </c>
      <c r="E65" s="219"/>
      <c r="F65" s="219" t="s">
        <v>194</v>
      </c>
      <c r="G65" s="220"/>
    </row>
    <row r="66" spans="1:7" ht="16.5" thickBot="1">
      <c r="A66" s="217"/>
      <c r="B66" s="218"/>
      <c r="C66" s="240"/>
      <c r="D66" s="110" t="s">
        <v>88</v>
      </c>
      <c r="E66" s="110" t="s">
        <v>89</v>
      </c>
      <c r="F66" s="110" t="s">
        <v>88</v>
      </c>
      <c r="G66" s="111" t="s">
        <v>89</v>
      </c>
    </row>
    <row r="67" spans="1:7" ht="16.5" thickTop="1">
      <c r="A67" s="103">
        <v>1</v>
      </c>
      <c r="B67" s="104" t="s">
        <v>90</v>
      </c>
      <c r="C67" s="77">
        <v>2</v>
      </c>
      <c r="D67" s="77"/>
      <c r="E67" s="105"/>
      <c r="F67" s="77"/>
      <c r="G67" s="89"/>
    </row>
    <row r="68" spans="1:7" ht="16.5" thickBot="1">
      <c r="A68" s="99">
        <v>2</v>
      </c>
      <c r="B68" s="100" t="s">
        <v>91</v>
      </c>
      <c r="C68" s="73"/>
      <c r="D68" s="73"/>
      <c r="E68" s="101" t="s">
        <v>177</v>
      </c>
      <c r="F68" s="73"/>
      <c r="G68" s="102"/>
    </row>
    <row r="69" spans="1:7" ht="70.5" customHeight="1" thickBot="1" thickTop="1">
      <c r="A69" s="213" t="s">
        <v>155</v>
      </c>
      <c r="B69" s="213"/>
      <c r="C69" s="213"/>
      <c r="D69" s="213"/>
      <c r="E69" s="213"/>
      <c r="F69" s="213"/>
      <c r="G69" s="213"/>
    </row>
    <row r="70" spans="1:7" ht="16.5" thickTop="1">
      <c r="A70" s="88"/>
      <c r="B70" s="235" t="s">
        <v>2</v>
      </c>
      <c r="C70" s="236"/>
      <c r="D70" s="237"/>
      <c r="E70" s="96" t="s">
        <v>92</v>
      </c>
      <c r="F70" s="238" t="s">
        <v>93</v>
      </c>
      <c r="G70" s="239"/>
    </row>
    <row r="71" spans="1:7" ht="15.75">
      <c r="A71" s="65" t="s">
        <v>94</v>
      </c>
      <c r="B71" s="221" t="s">
        <v>95</v>
      </c>
      <c r="C71" s="222"/>
      <c r="D71" s="223"/>
      <c r="E71" s="68" t="s">
        <v>80</v>
      </c>
      <c r="F71" s="106"/>
      <c r="G71" s="108"/>
    </row>
    <row r="72" spans="1:7" ht="15.75">
      <c r="A72" s="65" t="s">
        <v>96</v>
      </c>
      <c r="B72" s="221" t="s">
        <v>97</v>
      </c>
      <c r="C72" s="222"/>
      <c r="D72" s="223"/>
      <c r="E72" s="68" t="s">
        <v>80</v>
      </c>
      <c r="F72" s="106"/>
      <c r="G72" s="108"/>
    </row>
    <row r="73" spans="1:7" ht="15.75">
      <c r="A73" s="65" t="s">
        <v>98</v>
      </c>
      <c r="B73" s="221" t="s">
        <v>99</v>
      </c>
      <c r="C73" s="222"/>
      <c r="D73" s="223"/>
      <c r="E73" s="68" t="s">
        <v>80</v>
      </c>
      <c r="F73" s="106"/>
      <c r="G73" s="108"/>
    </row>
    <row r="74" spans="1:7" ht="15.75">
      <c r="A74" s="65" t="s">
        <v>100</v>
      </c>
      <c r="B74" s="221" t="s">
        <v>101</v>
      </c>
      <c r="C74" s="222"/>
      <c r="D74" s="223"/>
      <c r="E74" s="68" t="s">
        <v>80</v>
      </c>
      <c r="F74" s="106"/>
      <c r="G74" s="108"/>
    </row>
    <row r="75" spans="1:7" ht="16.5" thickBot="1">
      <c r="A75" s="71" t="s">
        <v>102</v>
      </c>
      <c r="B75" s="224" t="s">
        <v>103</v>
      </c>
      <c r="C75" s="225"/>
      <c r="D75" s="226"/>
      <c r="E75" s="74" t="s">
        <v>80</v>
      </c>
      <c r="F75" s="107"/>
      <c r="G75" s="109"/>
    </row>
    <row r="76" spans="1:7" ht="18.75" customHeight="1" thickTop="1">
      <c r="A76" s="3"/>
      <c r="B76" s="3"/>
      <c r="C76" s="214" t="s">
        <v>213</v>
      </c>
      <c r="D76" s="214"/>
      <c r="E76" s="214"/>
      <c r="F76" s="214"/>
      <c r="G76" s="214"/>
    </row>
    <row r="77" spans="1:7" ht="15.75">
      <c r="A77" s="3"/>
      <c r="B77" s="3"/>
      <c r="C77" s="169" t="s">
        <v>145</v>
      </c>
      <c r="D77" s="169"/>
      <c r="E77" s="169"/>
      <c r="F77" s="169"/>
      <c r="G77" s="169"/>
    </row>
    <row r="78" spans="1:7" ht="18.75">
      <c r="A78" s="3"/>
      <c r="B78" s="3"/>
      <c r="C78" s="3"/>
      <c r="D78" s="5"/>
      <c r="E78" s="5"/>
      <c r="F78" s="5"/>
      <c r="G78" s="5"/>
    </row>
    <row r="79" spans="1:7" ht="18.75">
      <c r="A79" s="3"/>
      <c r="B79" s="3"/>
      <c r="C79" s="198"/>
      <c r="D79" s="198"/>
      <c r="E79" s="198"/>
      <c r="F79" s="198"/>
      <c r="G79" s="198"/>
    </row>
    <row r="80" spans="1:7" ht="18.75" hidden="1">
      <c r="A80" s="3"/>
      <c r="B80" s="3"/>
      <c r="C80" s="3"/>
      <c r="D80" s="5"/>
      <c r="E80" s="5"/>
      <c r="F80" s="5"/>
      <c r="G80" s="5"/>
    </row>
    <row r="81" spans="1:7" ht="18.75" hidden="1">
      <c r="A81" s="3"/>
      <c r="B81" s="3"/>
      <c r="C81" s="3"/>
      <c r="D81" s="5"/>
      <c r="E81" s="5"/>
      <c r="F81" s="5"/>
      <c r="G81" s="5"/>
    </row>
    <row r="82" spans="1:7" ht="18.75" hidden="1">
      <c r="A82" s="3"/>
      <c r="B82" s="3"/>
      <c r="C82" s="3"/>
      <c r="D82" s="5"/>
      <c r="E82" s="5"/>
      <c r="F82" s="5"/>
      <c r="G82" s="5"/>
    </row>
    <row r="83" spans="1:7" ht="18.75" hidden="1">
      <c r="A83" s="3"/>
      <c r="B83" s="3"/>
      <c r="C83" s="3"/>
      <c r="D83" s="5"/>
      <c r="E83" s="5"/>
      <c r="F83" s="5"/>
      <c r="G83" s="5"/>
    </row>
    <row r="84" spans="1:7" ht="18.75" hidden="1">
      <c r="A84" s="3"/>
      <c r="B84" s="3"/>
      <c r="C84" s="198" t="s">
        <v>172</v>
      </c>
      <c r="D84" s="198"/>
      <c r="E84" s="198"/>
      <c r="F84" s="198"/>
      <c r="G84" s="198"/>
    </row>
  </sheetData>
  <sheetProtection/>
  <mergeCells count="81">
    <mergeCell ref="E40:G40"/>
    <mergeCell ref="C60:G60"/>
    <mergeCell ref="B70:D70"/>
    <mergeCell ref="B71:D71"/>
    <mergeCell ref="B72:D72"/>
    <mergeCell ref="F70:G70"/>
    <mergeCell ref="C65:C66"/>
    <mergeCell ref="E57:G57"/>
    <mergeCell ref="E46:G46"/>
    <mergeCell ref="E47:G47"/>
    <mergeCell ref="B73:D73"/>
    <mergeCell ref="B74:D74"/>
    <mergeCell ref="B75:D75"/>
    <mergeCell ref="E41:G41"/>
    <mergeCell ref="E42:G42"/>
    <mergeCell ref="A3:D3"/>
    <mergeCell ref="E52:G52"/>
    <mergeCell ref="E53:G53"/>
    <mergeCell ref="E54:G54"/>
    <mergeCell ref="E55:G55"/>
    <mergeCell ref="A2:D2"/>
    <mergeCell ref="A69:G69"/>
    <mergeCell ref="C76:G76"/>
    <mergeCell ref="C77:G77"/>
    <mergeCell ref="E58:G58"/>
    <mergeCell ref="E59:G59"/>
    <mergeCell ref="A65:A66"/>
    <mergeCell ref="B65:B66"/>
    <mergeCell ref="D65:E65"/>
    <mergeCell ref="F65:G65"/>
    <mergeCell ref="E48:G48"/>
    <mergeCell ref="E49:G49"/>
    <mergeCell ref="E50:G50"/>
    <mergeCell ref="E51:G51"/>
    <mergeCell ref="E43:G43"/>
    <mergeCell ref="C44:C45"/>
    <mergeCell ref="D44:D45"/>
    <mergeCell ref="E44:G44"/>
    <mergeCell ref="E45:G45"/>
    <mergeCell ref="E56:G56"/>
    <mergeCell ref="E31:G31"/>
    <mergeCell ref="E35:G35"/>
    <mergeCell ref="E36:G36"/>
    <mergeCell ref="E37:G37"/>
    <mergeCell ref="E38:G38"/>
    <mergeCell ref="E39:G39"/>
    <mergeCell ref="E32:G32"/>
    <mergeCell ref="E33:G33"/>
    <mergeCell ref="E34:G34"/>
    <mergeCell ref="A25:A26"/>
    <mergeCell ref="C25:C26"/>
    <mergeCell ref="D25:D26"/>
    <mergeCell ref="E25:G26"/>
    <mergeCell ref="E29:G29"/>
    <mergeCell ref="E30:G30"/>
    <mergeCell ref="E19:G19"/>
    <mergeCell ref="E20:G20"/>
    <mergeCell ref="E21:G21"/>
    <mergeCell ref="E22:G22"/>
    <mergeCell ref="E23:G23"/>
    <mergeCell ref="E24:G24"/>
    <mergeCell ref="C84:G84"/>
    <mergeCell ref="A4:G4"/>
    <mergeCell ref="E5:G5"/>
    <mergeCell ref="E6:G6"/>
    <mergeCell ref="E7:G7"/>
    <mergeCell ref="E8:G8"/>
    <mergeCell ref="E9:G9"/>
    <mergeCell ref="E10:G10"/>
    <mergeCell ref="E11:G11"/>
    <mergeCell ref="E12:G12"/>
    <mergeCell ref="A1:G1"/>
    <mergeCell ref="E27:G27"/>
    <mergeCell ref="E28:G28"/>
    <mergeCell ref="C79:G79"/>
    <mergeCell ref="E13:G13"/>
    <mergeCell ref="E14:G14"/>
    <mergeCell ref="E15:G15"/>
    <mergeCell ref="E16:G16"/>
    <mergeCell ref="E17:G17"/>
    <mergeCell ref="E18:G18"/>
  </mergeCells>
  <printOptions/>
  <pageMargins left="0.75" right="0.47" top="0.36" bottom="0.32" header="0.27" footer="0.19"/>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P41"/>
  <sheetViews>
    <sheetView zoomScalePageLayoutView="0" workbookViewId="0" topLeftCell="A7">
      <selection activeCell="R42" sqref="R42"/>
    </sheetView>
  </sheetViews>
  <sheetFormatPr defaultColWidth="9.140625" defaultRowHeight="12.75"/>
  <cols>
    <col min="1" max="1" width="6.421875" style="0" customWidth="1"/>
    <col min="2" max="2" width="32.57421875" style="0" customWidth="1"/>
    <col min="3" max="11" width="7.28125" style="0" customWidth="1"/>
    <col min="12" max="12" width="8.140625" style="0" customWidth="1"/>
    <col min="13" max="16" width="7.28125" style="0" customWidth="1"/>
  </cols>
  <sheetData>
    <row r="1" spans="1:16" ht="12.75">
      <c r="A1" s="171" t="s">
        <v>104</v>
      </c>
      <c r="B1" s="171"/>
      <c r="C1" s="171"/>
      <c r="D1" s="171"/>
      <c r="E1" s="171"/>
      <c r="F1" s="171"/>
      <c r="G1" s="171"/>
      <c r="H1" s="171"/>
      <c r="I1" s="171"/>
      <c r="J1" s="171"/>
      <c r="K1" s="171"/>
      <c r="L1" s="171"/>
      <c r="M1" s="171"/>
      <c r="N1" s="171"/>
      <c r="O1" s="171"/>
      <c r="P1" s="171"/>
    </row>
    <row r="2" spans="1:16" ht="18.75">
      <c r="A2" s="166" t="s">
        <v>179</v>
      </c>
      <c r="B2" s="166"/>
      <c r="C2" s="166"/>
      <c r="D2" s="166"/>
      <c r="E2" s="166"/>
      <c r="F2" s="166"/>
      <c r="G2" s="32"/>
      <c r="H2" s="32"/>
      <c r="I2" s="32"/>
      <c r="J2" s="32"/>
      <c r="K2" s="32"/>
      <c r="L2" s="32"/>
      <c r="M2" s="32"/>
      <c r="N2" s="32"/>
      <c r="O2" s="32"/>
      <c r="P2" s="32"/>
    </row>
    <row r="3" spans="1:16" ht="18.75">
      <c r="A3" s="167" t="s">
        <v>180</v>
      </c>
      <c r="B3" s="167"/>
      <c r="C3" s="167"/>
      <c r="D3" s="167"/>
      <c r="E3" s="167"/>
      <c r="F3" s="167"/>
      <c r="G3" s="32"/>
      <c r="H3" s="32"/>
      <c r="I3" s="32"/>
      <c r="J3" s="32"/>
      <c r="K3" s="32"/>
      <c r="L3" s="32"/>
      <c r="M3" s="32"/>
      <c r="N3" s="32"/>
      <c r="O3" s="32"/>
      <c r="P3" s="32"/>
    </row>
    <row r="4" spans="1:16" ht="35.25" customHeight="1" thickBot="1">
      <c r="A4" s="172" t="s">
        <v>214</v>
      </c>
      <c r="B4" s="172"/>
      <c r="C4" s="172"/>
      <c r="D4" s="172"/>
      <c r="E4" s="172"/>
      <c r="F4" s="172"/>
      <c r="G4" s="172"/>
      <c r="H4" s="172"/>
      <c r="I4" s="172"/>
      <c r="J4" s="172"/>
      <c r="K4" s="172"/>
      <c r="L4" s="172"/>
      <c r="M4" s="172"/>
      <c r="N4" s="172"/>
      <c r="O4" s="172"/>
      <c r="P4" s="172"/>
    </row>
    <row r="5" spans="1:16" ht="13.5" thickTop="1">
      <c r="A5" s="245" t="s">
        <v>1</v>
      </c>
      <c r="B5" s="243" t="s">
        <v>2</v>
      </c>
      <c r="C5" s="243" t="s">
        <v>17</v>
      </c>
      <c r="D5" s="243" t="s">
        <v>105</v>
      </c>
      <c r="E5" s="243"/>
      <c r="F5" s="243"/>
      <c r="G5" s="243"/>
      <c r="H5" s="243"/>
      <c r="I5" s="243"/>
      <c r="J5" s="243" t="s">
        <v>106</v>
      </c>
      <c r="K5" s="243"/>
      <c r="L5" s="243"/>
      <c r="M5" s="243" t="s">
        <v>107</v>
      </c>
      <c r="N5" s="243"/>
      <c r="O5" s="243"/>
      <c r="P5" s="244"/>
    </row>
    <row r="6" spans="1:16" ht="21" customHeight="1">
      <c r="A6" s="246"/>
      <c r="B6" s="247"/>
      <c r="C6" s="247"/>
      <c r="D6" s="54" t="s">
        <v>108</v>
      </c>
      <c r="E6" s="54" t="s">
        <v>109</v>
      </c>
      <c r="F6" s="54" t="s">
        <v>110</v>
      </c>
      <c r="G6" s="54" t="s">
        <v>111</v>
      </c>
      <c r="H6" s="54" t="s">
        <v>112</v>
      </c>
      <c r="I6" s="54" t="s">
        <v>113</v>
      </c>
      <c r="J6" s="54" t="s">
        <v>114</v>
      </c>
      <c r="K6" s="54" t="s">
        <v>115</v>
      </c>
      <c r="L6" s="54" t="s">
        <v>116</v>
      </c>
      <c r="M6" s="54" t="s">
        <v>117</v>
      </c>
      <c r="N6" s="54" t="s">
        <v>22</v>
      </c>
      <c r="O6" s="54" t="s">
        <v>23</v>
      </c>
      <c r="P6" s="55" t="s">
        <v>27</v>
      </c>
    </row>
    <row r="7" spans="1:16" s="10" customFormat="1" ht="22.5" customHeight="1">
      <c r="A7" s="246"/>
      <c r="B7" s="54" t="s">
        <v>118</v>
      </c>
      <c r="C7" s="54">
        <v>27</v>
      </c>
      <c r="D7" s="54">
        <f aca="true" t="shared" si="0" ref="D7:P7">SUM(D8,D25,D28)</f>
        <v>0</v>
      </c>
      <c r="E7" s="54">
        <f t="shared" si="0"/>
        <v>2</v>
      </c>
      <c r="F7" s="54">
        <f>SUM(F8,F25,F28)</f>
        <v>20</v>
      </c>
      <c r="G7" s="54">
        <f t="shared" si="0"/>
        <v>1</v>
      </c>
      <c r="H7" s="54">
        <f t="shared" si="0"/>
        <v>5</v>
      </c>
      <c r="I7" s="54">
        <f t="shared" si="0"/>
        <v>0</v>
      </c>
      <c r="J7" s="54">
        <f t="shared" si="0"/>
        <v>16</v>
      </c>
      <c r="K7" s="54">
        <f t="shared" si="0"/>
        <v>0</v>
      </c>
      <c r="L7" s="54">
        <f t="shared" si="0"/>
        <v>0</v>
      </c>
      <c r="M7" s="54">
        <f t="shared" si="0"/>
        <v>0</v>
      </c>
      <c r="N7" s="54">
        <f>SUM(N8,N25,N28)</f>
        <v>18</v>
      </c>
      <c r="O7" s="54">
        <f t="shared" si="0"/>
        <v>0</v>
      </c>
      <c r="P7" s="55">
        <f t="shared" si="0"/>
        <v>0</v>
      </c>
    </row>
    <row r="8" spans="1:16" ht="12.75">
      <c r="A8" s="241" t="s">
        <v>4</v>
      </c>
      <c r="B8" s="30" t="s">
        <v>119</v>
      </c>
      <c r="C8" s="115">
        <f>SUM(C10:C24)</f>
        <v>16</v>
      </c>
      <c r="D8" s="115">
        <f aca="true" t="shared" si="1" ref="D8:P8">SUM(D10:D24)</f>
        <v>0</v>
      </c>
      <c r="E8" s="115">
        <f t="shared" si="1"/>
        <v>2</v>
      </c>
      <c r="F8" s="115">
        <f t="shared" si="1"/>
        <v>14</v>
      </c>
      <c r="G8" s="115">
        <f t="shared" si="1"/>
        <v>0</v>
      </c>
      <c r="H8" s="115">
        <f t="shared" si="1"/>
        <v>0</v>
      </c>
      <c r="I8" s="115">
        <f t="shared" si="1"/>
        <v>0</v>
      </c>
      <c r="J8" s="115">
        <f t="shared" si="1"/>
        <v>16</v>
      </c>
      <c r="K8" s="115">
        <f t="shared" si="1"/>
        <v>0</v>
      </c>
      <c r="L8" s="115">
        <f t="shared" si="1"/>
        <v>0</v>
      </c>
      <c r="M8" s="115">
        <f t="shared" si="1"/>
        <v>0</v>
      </c>
      <c r="N8" s="115">
        <f t="shared" si="1"/>
        <v>16</v>
      </c>
      <c r="O8" s="115">
        <f t="shared" si="1"/>
        <v>0</v>
      </c>
      <c r="P8" s="160">
        <f t="shared" si="1"/>
        <v>0</v>
      </c>
    </row>
    <row r="9" spans="1:16" ht="15" customHeight="1">
      <c r="A9" s="242"/>
      <c r="B9" s="29" t="s">
        <v>120</v>
      </c>
      <c r="C9" s="34"/>
      <c r="D9" s="34"/>
      <c r="E9" s="34"/>
      <c r="F9" s="34"/>
      <c r="G9" s="34"/>
      <c r="H9" s="34"/>
      <c r="I9" s="34"/>
      <c r="J9" s="34"/>
      <c r="K9" s="34"/>
      <c r="L9" s="34"/>
      <c r="M9" s="34"/>
      <c r="N9" s="34"/>
      <c r="O9" s="34"/>
      <c r="P9" s="36"/>
    </row>
    <row r="10" spans="1:16" ht="13.5" customHeight="1">
      <c r="A10" s="26">
        <v>1</v>
      </c>
      <c r="B10" s="29" t="s">
        <v>121</v>
      </c>
      <c r="C10" s="33">
        <v>2</v>
      </c>
      <c r="D10" s="33"/>
      <c r="E10" s="33"/>
      <c r="F10" s="33">
        <v>2</v>
      </c>
      <c r="G10" s="33"/>
      <c r="H10" s="33"/>
      <c r="I10" s="33"/>
      <c r="J10" s="33">
        <v>2</v>
      </c>
      <c r="K10" s="33"/>
      <c r="L10" s="33"/>
      <c r="M10" s="33"/>
      <c r="N10" s="33">
        <v>2</v>
      </c>
      <c r="O10" s="33"/>
      <c r="P10" s="36"/>
    </row>
    <row r="11" spans="1:16" ht="13.5" customHeight="1">
      <c r="A11" s="26">
        <v>2</v>
      </c>
      <c r="B11" s="29" t="s">
        <v>122</v>
      </c>
      <c r="C11" s="33">
        <v>1</v>
      </c>
      <c r="D11" s="33"/>
      <c r="E11" s="33"/>
      <c r="F11" s="33">
        <v>1</v>
      </c>
      <c r="G11" s="33"/>
      <c r="H11" s="33"/>
      <c r="I11" s="33"/>
      <c r="J11" s="33">
        <v>1</v>
      </c>
      <c r="K11" s="33"/>
      <c r="L11" s="33"/>
      <c r="M11" s="33"/>
      <c r="N11" s="33">
        <v>1</v>
      </c>
      <c r="O11" s="33"/>
      <c r="P11" s="36"/>
    </row>
    <row r="12" spans="1:16" ht="13.5" customHeight="1">
      <c r="A12" s="26">
        <v>3</v>
      </c>
      <c r="B12" s="29" t="s">
        <v>123</v>
      </c>
      <c r="C12" s="33">
        <v>1</v>
      </c>
      <c r="D12" s="33"/>
      <c r="E12" s="33"/>
      <c r="F12" s="33">
        <v>1</v>
      </c>
      <c r="G12" s="33"/>
      <c r="H12" s="33"/>
      <c r="I12" s="33"/>
      <c r="J12" s="33">
        <v>1</v>
      </c>
      <c r="K12" s="33"/>
      <c r="L12" s="33"/>
      <c r="M12" s="33"/>
      <c r="N12" s="33">
        <v>1</v>
      </c>
      <c r="O12" s="33"/>
      <c r="P12" s="36"/>
    </row>
    <row r="13" spans="1:16" ht="13.5" customHeight="1">
      <c r="A13" s="26">
        <v>4</v>
      </c>
      <c r="B13" s="29" t="s">
        <v>156</v>
      </c>
      <c r="C13" s="33">
        <v>2</v>
      </c>
      <c r="D13" s="33"/>
      <c r="E13" s="33">
        <v>1</v>
      </c>
      <c r="F13" s="33">
        <v>1</v>
      </c>
      <c r="G13" s="33"/>
      <c r="H13" s="33"/>
      <c r="I13" s="33"/>
      <c r="J13" s="33">
        <v>2</v>
      </c>
      <c r="K13" s="33"/>
      <c r="L13" s="33"/>
      <c r="M13" s="33"/>
      <c r="N13" s="33">
        <v>2</v>
      </c>
      <c r="O13" s="33"/>
      <c r="P13" s="36"/>
    </row>
    <row r="14" spans="1:16" ht="13.5" customHeight="1">
      <c r="A14" s="26">
        <v>5</v>
      </c>
      <c r="B14" s="29" t="s">
        <v>157</v>
      </c>
      <c r="C14" s="33">
        <v>2</v>
      </c>
      <c r="D14" s="33"/>
      <c r="E14" s="33"/>
      <c r="F14" s="33">
        <v>2</v>
      </c>
      <c r="G14" s="33"/>
      <c r="H14" s="33"/>
      <c r="I14" s="33"/>
      <c r="J14" s="33">
        <v>2</v>
      </c>
      <c r="K14" s="33"/>
      <c r="L14" s="33"/>
      <c r="M14" s="33"/>
      <c r="N14" s="33">
        <v>2</v>
      </c>
      <c r="O14" s="33"/>
      <c r="P14" s="36"/>
    </row>
    <row r="15" spans="1:16" ht="13.5" customHeight="1">
      <c r="A15" s="26">
        <v>6</v>
      </c>
      <c r="B15" s="29" t="s">
        <v>158</v>
      </c>
      <c r="C15" s="33">
        <v>1</v>
      </c>
      <c r="D15" s="33"/>
      <c r="E15" s="33"/>
      <c r="F15" s="33">
        <v>1</v>
      </c>
      <c r="G15" s="33"/>
      <c r="H15" s="33"/>
      <c r="I15" s="33"/>
      <c r="J15" s="33">
        <v>1</v>
      </c>
      <c r="K15" s="33"/>
      <c r="L15" s="33"/>
      <c r="M15" s="33"/>
      <c r="N15" s="33">
        <v>1</v>
      </c>
      <c r="O15" s="33"/>
      <c r="P15" s="36"/>
    </row>
    <row r="16" spans="1:16" ht="13.5" customHeight="1">
      <c r="A16" s="26">
        <v>7</v>
      </c>
      <c r="B16" s="29" t="s">
        <v>159</v>
      </c>
      <c r="C16" s="33">
        <v>1</v>
      </c>
      <c r="D16" s="33"/>
      <c r="E16" s="33"/>
      <c r="F16" s="33">
        <v>1</v>
      </c>
      <c r="G16" s="33"/>
      <c r="H16" s="33"/>
      <c r="I16" s="33"/>
      <c r="J16" s="33">
        <v>1</v>
      </c>
      <c r="K16" s="33"/>
      <c r="L16" s="33"/>
      <c r="M16" s="33"/>
      <c r="N16" s="33">
        <v>1</v>
      </c>
      <c r="O16" s="33"/>
      <c r="P16" s="36"/>
    </row>
    <row r="17" spans="1:16" ht="13.5" customHeight="1">
      <c r="A17" s="26">
        <v>8</v>
      </c>
      <c r="B17" s="29" t="s">
        <v>160</v>
      </c>
      <c r="C17" s="33">
        <v>2</v>
      </c>
      <c r="D17" s="33"/>
      <c r="E17" s="33"/>
      <c r="F17" s="33">
        <v>2</v>
      </c>
      <c r="G17" s="33"/>
      <c r="H17" s="33"/>
      <c r="I17" s="33"/>
      <c r="J17" s="33">
        <v>2</v>
      </c>
      <c r="K17" s="33"/>
      <c r="L17" s="33"/>
      <c r="M17" s="33"/>
      <c r="N17" s="33">
        <v>2</v>
      </c>
      <c r="O17" s="33"/>
      <c r="P17" s="36"/>
    </row>
    <row r="18" spans="1:16" ht="13.5" customHeight="1">
      <c r="A18" s="26">
        <v>9</v>
      </c>
      <c r="B18" s="29" t="s">
        <v>161</v>
      </c>
      <c r="C18" s="33">
        <v>1</v>
      </c>
      <c r="D18" s="33"/>
      <c r="E18" s="33"/>
      <c r="F18" s="33">
        <v>1</v>
      </c>
      <c r="G18" s="33"/>
      <c r="H18" s="33"/>
      <c r="I18" s="33"/>
      <c r="J18" s="33">
        <v>1</v>
      </c>
      <c r="K18" s="33"/>
      <c r="L18" s="33"/>
      <c r="M18" s="33"/>
      <c r="N18" s="33">
        <v>1</v>
      </c>
      <c r="O18" s="33"/>
      <c r="P18" s="36"/>
    </row>
    <row r="19" spans="1:16" ht="13.5" customHeight="1">
      <c r="A19" s="26">
        <v>10</v>
      </c>
      <c r="B19" s="29" t="s">
        <v>165</v>
      </c>
      <c r="C19" s="33"/>
      <c r="D19" s="33"/>
      <c r="E19" s="33"/>
      <c r="F19" s="33"/>
      <c r="G19" s="33"/>
      <c r="H19" s="33"/>
      <c r="I19" s="33"/>
      <c r="J19" s="33"/>
      <c r="K19" s="33"/>
      <c r="L19" s="33"/>
      <c r="M19" s="33"/>
      <c r="N19" s="33"/>
      <c r="O19" s="33"/>
      <c r="P19" s="36"/>
    </row>
    <row r="20" spans="1:16" ht="13.5" customHeight="1">
      <c r="A20" s="26">
        <v>11</v>
      </c>
      <c r="B20" s="29" t="s">
        <v>162</v>
      </c>
      <c r="C20" s="33">
        <v>1</v>
      </c>
      <c r="D20" s="33"/>
      <c r="E20" s="33">
        <v>1</v>
      </c>
      <c r="F20" s="33"/>
      <c r="G20" s="33"/>
      <c r="H20" s="33"/>
      <c r="I20" s="33"/>
      <c r="J20" s="33">
        <v>1</v>
      </c>
      <c r="K20" s="33"/>
      <c r="L20" s="33"/>
      <c r="M20" s="33"/>
      <c r="N20" s="33">
        <v>1</v>
      </c>
      <c r="O20" s="33"/>
      <c r="P20" s="36"/>
    </row>
    <row r="21" spans="1:16" ht="13.5" customHeight="1">
      <c r="A21" s="26">
        <v>12</v>
      </c>
      <c r="B21" s="29" t="s">
        <v>210</v>
      </c>
      <c r="C21" s="33">
        <v>1</v>
      </c>
      <c r="D21" s="33"/>
      <c r="E21" s="33"/>
      <c r="F21" s="33">
        <v>1</v>
      </c>
      <c r="G21" s="33"/>
      <c r="H21" s="33"/>
      <c r="I21" s="33"/>
      <c r="J21" s="33">
        <v>1</v>
      </c>
      <c r="K21" s="33"/>
      <c r="L21" s="33"/>
      <c r="M21" s="33"/>
      <c r="N21" s="33">
        <v>1</v>
      </c>
      <c r="O21" s="33"/>
      <c r="P21" s="36"/>
    </row>
    <row r="22" spans="1:16" ht="13.5" customHeight="1">
      <c r="A22" s="26">
        <v>13</v>
      </c>
      <c r="B22" s="29" t="s">
        <v>163</v>
      </c>
      <c r="C22" s="33"/>
      <c r="D22" s="33"/>
      <c r="E22" s="33"/>
      <c r="F22" s="33"/>
      <c r="G22" s="33"/>
      <c r="H22" s="33"/>
      <c r="I22" s="33"/>
      <c r="J22" s="33"/>
      <c r="K22" s="33"/>
      <c r="L22" s="33"/>
      <c r="M22" s="33"/>
      <c r="N22" s="33"/>
      <c r="O22" s="33"/>
      <c r="P22" s="36"/>
    </row>
    <row r="23" spans="1:16" ht="13.5" customHeight="1">
      <c r="A23" s="26">
        <v>14</v>
      </c>
      <c r="B23" s="29" t="s">
        <v>164</v>
      </c>
      <c r="C23" s="33"/>
      <c r="D23" s="33"/>
      <c r="E23" s="33"/>
      <c r="F23" s="33"/>
      <c r="G23" s="33"/>
      <c r="H23" s="33"/>
      <c r="I23" s="33"/>
      <c r="J23" s="33"/>
      <c r="K23" s="33"/>
      <c r="L23" s="33"/>
      <c r="M23" s="33"/>
      <c r="N23" s="33"/>
      <c r="O23" s="33"/>
      <c r="P23" s="36"/>
    </row>
    <row r="24" spans="1:16" ht="13.5" customHeight="1">
      <c r="A24" s="26">
        <v>15</v>
      </c>
      <c r="B24" s="29" t="s">
        <v>195</v>
      </c>
      <c r="C24" s="33">
        <v>1</v>
      </c>
      <c r="D24" s="33"/>
      <c r="E24" s="33"/>
      <c r="F24" s="33">
        <v>1</v>
      </c>
      <c r="G24" s="33"/>
      <c r="H24" s="33"/>
      <c r="I24" s="33"/>
      <c r="J24" s="33">
        <v>1</v>
      </c>
      <c r="K24" s="33"/>
      <c r="L24" s="33"/>
      <c r="M24" s="33"/>
      <c r="N24" s="33">
        <v>1</v>
      </c>
      <c r="O24" s="33"/>
      <c r="P24" s="36"/>
    </row>
    <row r="25" spans="1:16" ht="13.5" customHeight="1">
      <c r="A25" s="27" t="s">
        <v>6</v>
      </c>
      <c r="B25" s="28" t="s">
        <v>124</v>
      </c>
      <c r="C25" s="34">
        <v>2</v>
      </c>
      <c r="D25" s="34"/>
      <c r="E25" s="34"/>
      <c r="F25" s="34">
        <v>3</v>
      </c>
      <c r="G25" s="34"/>
      <c r="H25" s="34"/>
      <c r="I25" s="34"/>
      <c r="J25" s="34"/>
      <c r="K25" s="34"/>
      <c r="L25" s="34"/>
      <c r="M25" s="34"/>
      <c r="N25" s="34">
        <v>2</v>
      </c>
      <c r="O25" s="33"/>
      <c r="P25" s="36"/>
    </row>
    <row r="26" spans="1:16" ht="13.5" customHeight="1">
      <c r="A26" s="26">
        <v>1</v>
      </c>
      <c r="B26" s="29" t="s">
        <v>125</v>
      </c>
      <c r="C26" s="33">
        <v>1</v>
      </c>
      <c r="D26" s="33"/>
      <c r="E26" s="33"/>
      <c r="F26" s="33">
        <v>1</v>
      </c>
      <c r="G26" s="33"/>
      <c r="H26" s="33"/>
      <c r="I26" s="33"/>
      <c r="J26" s="33"/>
      <c r="K26" s="33"/>
      <c r="L26" s="33"/>
      <c r="M26" s="33"/>
      <c r="N26" s="33">
        <v>1</v>
      </c>
      <c r="O26" s="33"/>
      <c r="P26" s="36"/>
    </row>
    <row r="27" spans="1:16" ht="13.5" customHeight="1">
      <c r="A27" s="26">
        <v>2</v>
      </c>
      <c r="B27" s="29" t="s">
        <v>126</v>
      </c>
      <c r="C27" s="33">
        <v>1</v>
      </c>
      <c r="D27" s="33"/>
      <c r="E27" s="33"/>
      <c r="F27" s="33">
        <v>1</v>
      </c>
      <c r="G27" s="33"/>
      <c r="H27" s="33"/>
      <c r="I27" s="33"/>
      <c r="J27" s="33"/>
      <c r="K27" s="33"/>
      <c r="L27" s="33"/>
      <c r="M27" s="33"/>
      <c r="N27" s="33">
        <v>1</v>
      </c>
      <c r="O27" s="33"/>
      <c r="P27" s="36"/>
    </row>
    <row r="28" spans="1:16" ht="13.5" customHeight="1">
      <c r="A28" s="27" t="s">
        <v>8</v>
      </c>
      <c r="B28" s="28" t="s">
        <v>127</v>
      </c>
      <c r="C28" s="34">
        <f>SUM(C29:C36)</f>
        <v>9</v>
      </c>
      <c r="D28" s="34"/>
      <c r="E28" s="34"/>
      <c r="F28" s="34">
        <f>SUM(F29:F36)</f>
        <v>3</v>
      </c>
      <c r="G28" s="33">
        <f>SUM(G29:G36)</f>
        <v>1</v>
      </c>
      <c r="H28" s="33">
        <f>SUM(H29:H36)</f>
        <v>5</v>
      </c>
      <c r="I28" s="34"/>
      <c r="J28" s="34"/>
      <c r="K28" s="34"/>
      <c r="L28" s="34"/>
      <c r="M28" s="34"/>
      <c r="N28" s="34"/>
      <c r="O28" s="34"/>
      <c r="P28" s="35"/>
    </row>
    <row r="29" spans="1:16" ht="13.5" customHeight="1">
      <c r="A29" s="26">
        <v>1</v>
      </c>
      <c r="B29" s="29" t="s">
        <v>128</v>
      </c>
      <c r="C29" s="33">
        <v>1</v>
      </c>
      <c r="D29" s="33"/>
      <c r="E29" s="33"/>
      <c r="F29" s="33">
        <v>1</v>
      </c>
      <c r="G29" s="33"/>
      <c r="H29" s="33"/>
      <c r="I29" s="33"/>
      <c r="J29" s="33"/>
      <c r="K29" s="33"/>
      <c r="L29" s="33"/>
      <c r="M29" s="33"/>
      <c r="N29" s="33"/>
      <c r="O29" s="33"/>
      <c r="P29" s="36"/>
    </row>
    <row r="30" spans="1:16" ht="13.5" customHeight="1">
      <c r="A30" s="26">
        <v>2</v>
      </c>
      <c r="B30" s="29" t="s">
        <v>129</v>
      </c>
      <c r="C30" s="33">
        <v>1</v>
      </c>
      <c r="D30" s="33"/>
      <c r="E30" s="33"/>
      <c r="F30" s="33">
        <v>1</v>
      </c>
      <c r="G30" s="33"/>
      <c r="H30" s="33"/>
      <c r="I30" s="33"/>
      <c r="J30" s="33"/>
      <c r="K30" s="33"/>
      <c r="L30" s="33"/>
      <c r="M30" s="33"/>
      <c r="N30" s="33"/>
      <c r="O30" s="33"/>
      <c r="P30" s="36"/>
    </row>
    <row r="31" spans="1:16" ht="13.5" customHeight="1">
      <c r="A31" s="26">
        <v>3</v>
      </c>
      <c r="B31" s="29" t="s">
        <v>130</v>
      </c>
      <c r="C31" s="33"/>
      <c r="D31" s="33"/>
      <c r="E31" s="33"/>
      <c r="F31" s="33"/>
      <c r="G31" s="33"/>
      <c r="H31" s="33"/>
      <c r="I31" s="33"/>
      <c r="J31" s="33"/>
      <c r="K31" s="33"/>
      <c r="L31" s="33"/>
      <c r="M31" s="33"/>
      <c r="N31" s="33"/>
      <c r="O31" s="33"/>
      <c r="P31" s="36"/>
    </row>
    <row r="32" spans="1:16" ht="13.5" customHeight="1">
      <c r="A32" s="26">
        <v>4</v>
      </c>
      <c r="B32" s="29" t="s">
        <v>131</v>
      </c>
      <c r="C32" s="33">
        <v>1</v>
      </c>
      <c r="D32" s="33"/>
      <c r="E32" s="33"/>
      <c r="F32" s="33"/>
      <c r="G32" s="33"/>
      <c r="H32" s="33">
        <v>1</v>
      </c>
      <c r="I32" s="33"/>
      <c r="J32" s="33"/>
      <c r="K32" s="33"/>
      <c r="L32" s="33"/>
      <c r="M32" s="33"/>
      <c r="N32" s="33"/>
      <c r="O32" s="33"/>
      <c r="P32" s="36"/>
    </row>
    <row r="33" spans="1:16" ht="13.5" customHeight="1">
      <c r="A33" s="26">
        <v>5</v>
      </c>
      <c r="B33" s="29" t="s">
        <v>132</v>
      </c>
      <c r="C33" s="33">
        <v>1</v>
      </c>
      <c r="D33" s="33"/>
      <c r="E33" s="33"/>
      <c r="F33" s="33">
        <v>1</v>
      </c>
      <c r="G33" s="33"/>
      <c r="H33" s="33"/>
      <c r="I33" s="33"/>
      <c r="J33" s="33"/>
      <c r="K33" s="33"/>
      <c r="L33" s="33"/>
      <c r="M33" s="33"/>
      <c r="N33" s="33"/>
      <c r="O33" s="33"/>
      <c r="P33" s="36"/>
    </row>
    <row r="34" spans="1:16" ht="13.5" customHeight="1">
      <c r="A34" s="26">
        <v>6</v>
      </c>
      <c r="B34" s="29" t="s">
        <v>133</v>
      </c>
      <c r="C34" s="33"/>
      <c r="D34" s="33"/>
      <c r="E34" s="33"/>
      <c r="F34" s="33"/>
      <c r="G34" s="33"/>
      <c r="H34" s="33"/>
      <c r="I34" s="33"/>
      <c r="J34" s="33"/>
      <c r="K34" s="33"/>
      <c r="L34" s="33"/>
      <c r="M34" s="33"/>
      <c r="N34" s="33"/>
      <c r="O34" s="33"/>
      <c r="P34" s="36"/>
    </row>
    <row r="35" spans="1:16" ht="13.5" customHeight="1">
      <c r="A35" s="116">
        <v>7</v>
      </c>
      <c r="B35" s="117" t="s">
        <v>134</v>
      </c>
      <c r="C35" s="48">
        <v>1</v>
      </c>
      <c r="D35" s="48"/>
      <c r="E35" s="48"/>
      <c r="F35" s="48"/>
      <c r="G35" s="48">
        <v>1</v>
      </c>
      <c r="H35" s="48"/>
      <c r="I35" s="48"/>
      <c r="J35" s="48"/>
      <c r="K35" s="48"/>
      <c r="L35" s="48"/>
      <c r="M35" s="48"/>
      <c r="N35" s="48"/>
      <c r="O35" s="48"/>
      <c r="P35" s="49"/>
    </row>
    <row r="36" spans="1:16" ht="13.5" customHeight="1">
      <c r="A36" s="116">
        <v>8</v>
      </c>
      <c r="B36" s="117" t="s">
        <v>196</v>
      </c>
      <c r="C36" s="48">
        <v>4</v>
      </c>
      <c r="D36" s="48"/>
      <c r="E36" s="48"/>
      <c r="F36" s="48"/>
      <c r="G36" s="48"/>
      <c r="H36" s="48">
        <v>4</v>
      </c>
      <c r="I36" s="48"/>
      <c r="J36" s="48"/>
      <c r="K36" s="48"/>
      <c r="L36" s="48"/>
      <c r="M36" s="48"/>
      <c r="N36" s="48"/>
      <c r="O36" s="48"/>
      <c r="P36" s="49"/>
    </row>
    <row r="37" spans="1:16" ht="13.5" customHeight="1" thickBot="1">
      <c r="A37" s="113"/>
      <c r="B37" s="114"/>
      <c r="C37" s="37"/>
      <c r="D37" s="37"/>
      <c r="E37" s="37"/>
      <c r="F37" s="37"/>
      <c r="G37" s="37"/>
      <c r="H37" s="37"/>
      <c r="I37" s="37"/>
      <c r="J37" s="37"/>
      <c r="K37" s="37"/>
      <c r="L37" s="37"/>
      <c r="M37" s="37"/>
      <c r="N37" s="37"/>
      <c r="O37" s="37"/>
      <c r="P37" s="38"/>
    </row>
    <row r="38" spans="10:16" ht="19.5" customHeight="1" thickTop="1">
      <c r="J38" s="193" t="s">
        <v>215</v>
      </c>
      <c r="K38" s="193"/>
      <c r="L38" s="193"/>
      <c r="M38" s="193"/>
      <c r="N38" s="193"/>
      <c r="O38" s="193"/>
      <c r="P38" s="193"/>
    </row>
    <row r="39" spans="10:16" ht="15.75">
      <c r="J39" s="169" t="s">
        <v>145</v>
      </c>
      <c r="K39" s="169"/>
      <c r="L39" s="169"/>
      <c r="M39" s="169"/>
      <c r="N39" s="169"/>
      <c r="O39" s="169"/>
      <c r="P39" s="169"/>
    </row>
    <row r="40" spans="10:14" ht="18.75">
      <c r="J40" s="3"/>
      <c r="K40" s="5"/>
      <c r="L40" s="5"/>
      <c r="M40" s="5"/>
      <c r="N40" s="5"/>
    </row>
    <row r="41" spans="10:14" ht="18.75">
      <c r="J41" s="198"/>
      <c r="K41" s="198"/>
      <c r="L41" s="198"/>
      <c r="M41" s="198"/>
      <c r="N41" s="198"/>
    </row>
  </sheetData>
  <sheetProtection/>
  <mergeCells count="14">
    <mergeCell ref="A1:P1"/>
    <mergeCell ref="J5:L5"/>
    <mergeCell ref="M5:P5"/>
    <mergeCell ref="A5:A7"/>
    <mergeCell ref="B5:B6"/>
    <mergeCell ref="C5:C6"/>
    <mergeCell ref="D5:I5"/>
    <mergeCell ref="A3:F3"/>
    <mergeCell ref="A2:F2"/>
    <mergeCell ref="J38:P38"/>
    <mergeCell ref="J39:P39"/>
    <mergeCell ref="J41:N41"/>
    <mergeCell ref="A4:P4"/>
    <mergeCell ref="A8:A9"/>
  </mergeCells>
  <printOptions/>
  <pageMargins left="0.17" right="0.25" top="0.22" bottom="0.03"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&lt;egyptian hak&gt;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dua</dc:creator>
  <cp:keywords/>
  <dc:description/>
  <cp:lastModifiedBy>Admin</cp:lastModifiedBy>
  <cp:lastPrinted>2020-07-01T06:47:06Z</cp:lastPrinted>
  <dcterms:created xsi:type="dcterms:W3CDTF">2018-02-08T02:28:51Z</dcterms:created>
  <dcterms:modified xsi:type="dcterms:W3CDTF">2022-03-11T07:06:11Z</dcterms:modified>
  <cp:category/>
  <cp:version/>
  <cp:contentType/>
  <cp:contentStatus/>
</cp:coreProperties>
</file>